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ddy\Desktop\AXZO PROJECT\PP 2013 PPTs and Data\PP2013 ADV DATA\Unit 05\Topic B\"/>
    </mc:Choice>
  </mc:AlternateContent>
  <bookViews>
    <workbookView xWindow="600" yWindow="255" windowWidth="11100" windowHeight="5835" activeTab="1"/>
  </bookViews>
  <sheets>
    <sheet name="Sales" sheetId="5" r:id="rId1"/>
    <sheet name="Quarter Sales" sheetId="1" r:id="rId2"/>
    <sheet name="Sales analysis" sheetId="4" r:id="rId3"/>
    <sheet name="Loans" sheetId="2" r:id="rId4"/>
  </sheets>
  <calcPr calcId="152511"/>
  <webPublishing codePage="1252"/>
</workbook>
</file>

<file path=xl/calcChain.xml><?xml version="1.0" encoding="utf-8"?>
<calcChain xmlns="http://schemas.openxmlformats.org/spreadsheetml/2006/main">
  <c r="E31" i="4" l="1"/>
  <c r="E30" i="4"/>
  <c r="B31" i="4"/>
  <c r="B30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<sst xmlns="http://schemas.openxmlformats.org/spreadsheetml/2006/main" count="110" uniqueCount="69">
  <si>
    <t>Salesperson</t>
  </si>
  <si>
    <t>Outlander Spices</t>
  </si>
  <si>
    <t>Commission report</t>
  </si>
  <si>
    <t>Qtr2</t>
  </si>
  <si>
    <t>Total sales</t>
  </si>
  <si>
    <t>Commission</t>
  </si>
  <si>
    <t>Bill MacArthur</t>
  </si>
  <si>
    <t>Jamie Morrison</t>
  </si>
  <si>
    <t>Maureen O'Connor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</si>
  <si>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</si>
  <si>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</si>
  <si>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</si>
  <si>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</si>
  <si>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</si>
  <si>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</si>
  <si>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</si>
  <si>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</si>
  <si>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</si>
  <si>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</si>
  <si>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</si>
  <si>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Annie Philips</t>
  </si>
  <si>
    <t>Sales per quarter</t>
  </si>
  <si>
    <t>Qtr1</t>
  </si>
  <si>
    <t>Qtr3</t>
  </si>
  <si>
    <t>Qtr4</t>
  </si>
  <si>
    <t>Institution</t>
  </si>
  <si>
    <t>Bank</t>
  </si>
  <si>
    <t>Credit union</t>
  </si>
  <si>
    <t>Period of repayment (in months)</t>
  </si>
  <si>
    <t>Loan amount (in $)</t>
  </si>
  <si>
    <t>Annual Rate of Interest (in %)</t>
  </si>
  <si>
    <t>Monthly payment</t>
  </si>
  <si>
    <t xml:space="preserve">Statement of loan </t>
  </si>
  <si>
    <t xml:space="preserve">DoubleMoney </t>
  </si>
  <si>
    <t>Region</t>
  </si>
  <si>
    <t>East</t>
  </si>
  <si>
    <t>West</t>
  </si>
  <si>
    <t>North</t>
  </si>
  <si>
    <t>South</t>
  </si>
  <si>
    <t>Increase/ decrease in sales</t>
  </si>
  <si>
    <t>Summary</t>
  </si>
  <si>
    <t xml:space="preserve"> </t>
  </si>
  <si>
    <t>Sales analysis</t>
  </si>
  <si>
    <t>Store code</t>
  </si>
  <si>
    <t>S001</t>
  </si>
  <si>
    <t>S002</t>
  </si>
  <si>
    <t>S003</t>
  </si>
  <si>
    <t>S004</t>
  </si>
  <si>
    <t>S005</t>
  </si>
  <si>
    <t>S006</t>
  </si>
  <si>
    <t>S007</t>
  </si>
  <si>
    <t>S008</t>
  </si>
  <si>
    <t>S009</t>
  </si>
  <si>
    <t>S010</t>
  </si>
  <si>
    <t>S011</t>
  </si>
  <si>
    <t>S012</t>
  </si>
  <si>
    <t>S013</t>
  </si>
  <si>
    <t>S014</t>
  </si>
  <si>
    <t>S015</t>
  </si>
  <si>
    <t>Prior year</t>
  </si>
  <si>
    <t>Current year</t>
  </si>
  <si>
    <t>Total sale prior year</t>
  </si>
  <si>
    <t>Total sale current year</t>
  </si>
  <si>
    <t>AmericaBank</t>
  </si>
  <si>
    <t>NewCiti</t>
  </si>
  <si>
    <t>StandardBank</t>
  </si>
  <si>
    <t>WACA</t>
  </si>
  <si>
    <t>Sales goal:</t>
  </si>
  <si>
    <t>Ann Lowksk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</si>
</sst>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  <numFmt numFmtId="166" formatCode="&quot;$&quot;#,##0"/>
  </numFmts>
  <fonts count="29" x14ac:knownFonts="1">
    <font>
      <sz val="11"/>
      <color theme="1"/>
      <name val="Calibri"/>
      <family val="2"/>
    </font>
    <font>
      <b/>
      <sz val="8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i/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3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3" applyNumberFormat="0" applyAlignment="0" applyProtection="0"/>
    <xf numFmtId="0" fontId="8" fillId="28" borderId="14" applyNumberFormat="0" applyAlignment="0" applyProtection="0"/>
    <xf numFmtId="44" fontId="9" fillId="0" borderId="0" applyFont="0" applyFill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15" applyNumberFormat="0" applyFill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3" applyNumberFormat="0" applyAlignment="0" applyProtection="0"/>
    <xf numFmtId="0" fontId="16" fillId="0" borderId="18" applyNumberFormat="0" applyFill="0" applyAlignment="0" applyProtection="0"/>
    <xf numFmtId="0" fontId="17" fillId="34" borderId="0" applyNumberFormat="0" applyBorder="0" applyAlignment="0" applyProtection="0"/>
    <xf numFmtId="0" fontId="3" fillId="35" borderId="19" applyNumberFormat="0" applyFont="0" applyAlignment="0" applyProtection="0"/>
    <xf numFmtId="0" fontId="18" fillId="27" borderId="20" applyNumberFormat="0" applyAlignment="0" applyProtection="0"/>
    <xf numFmtId="0" fontId="19" fillId="0" borderId="0" applyNumberFormat="0" applyFill="0" applyBorder="0" applyAlignment="0" applyProtection="0"/>
    <xf numFmtId="0" fontId="10" fillId="0" borderId="21" applyNumberFormat="0" applyFill="0" applyAlignment="0" applyProtection="0"/>
    <xf numFmtId="0" fontId="20" fillId="0" borderId="0" applyNumberFormat="0" applyFill="0" applyBorder="0" applyAlignment="0" applyProtection="0"/>
  </cellStyleXfs>
  <cellXfs count="67">
    <xf numFmtId="0" fontId="0" fillId="0" borderId="0" xfId="0"/>
    <xf numFmtId="0" fontId="21" fillId="0" borderId="0" xfId="0" applyFont="1" applyAlignment="1">
      <alignment horizontal="left"/>
    </xf>
    <xf numFmtId="0" fontId="22" fillId="0" borderId="0" xfId="0" applyFont="1"/>
    <xf numFmtId="0" fontId="21" fillId="0" borderId="0" xfId="0" applyFont="1" applyBorder="1" applyAlignment="1">
      <alignment horizontal="left"/>
    </xf>
    <xf numFmtId="0" fontId="23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4" fillId="0" borderId="0" xfId="0" applyFont="1" applyBorder="1" applyAlignment="1">
      <alignment horizontal="center"/>
    </xf>
    <xf numFmtId="0" fontId="25" fillId="0" borderId="0" xfId="0" applyFont="1"/>
    <xf numFmtId="0" fontId="1" fillId="0" borderId="0" xfId="0" applyFont="1"/>
    <xf numFmtId="0" fontId="22" fillId="0" borderId="0" xfId="0" applyFont="1" applyFill="1" applyBorder="1"/>
    <xf numFmtId="0" fontId="9" fillId="0" borderId="0" xfId="0" applyFont="1"/>
    <xf numFmtId="0" fontId="26" fillId="0" borderId="0" xfId="0" applyFont="1"/>
    <xf numFmtId="0" fontId="27" fillId="0" borderId="0" xfId="0" applyFont="1" applyBorder="1" applyAlignment="1">
      <alignment horizontal="center" vertical="center"/>
    </xf>
    <xf numFmtId="0" fontId="9" fillId="0" borderId="0" xfId="0" applyFont="1" applyBorder="1"/>
    <xf numFmtId="0" fontId="26" fillId="0" borderId="0" xfId="0" applyFont="1" applyBorder="1"/>
    <xf numFmtId="0" fontId="9" fillId="0" borderId="0" xfId="0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Border="1" applyAlignment="1">
      <alignment horizontal="center"/>
    </xf>
    <xf numFmtId="0" fontId="2" fillId="0" borderId="0" xfId="0" applyFont="1"/>
    <xf numFmtId="0" fontId="26" fillId="0" borderId="0" xfId="0" applyFont="1" applyFill="1"/>
    <xf numFmtId="0" fontId="27" fillId="0" borderId="0" xfId="0" applyFont="1" applyAlignment="1">
      <alignment horizontal="center" vertical="top" wrapText="1"/>
    </xf>
    <xf numFmtId="0" fontId="26" fillId="0" borderId="1" xfId="0" applyFont="1" applyBorder="1"/>
    <xf numFmtId="165" fontId="26" fillId="0" borderId="1" xfId="0" applyNumberFormat="1" applyFont="1" applyBorder="1"/>
    <xf numFmtId="0" fontId="27" fillId="0" borderId="2" xfId="0" applyFont="1" applyBorder="1" applyAlignment="1"/>
    <xf numFmtId="0" fontId="23" fillId="0" borderId="3" xfId="0" applyFont="1" applyBorder="1" applyAlignment="1">
      <alignment horizontal="center" vertical="center"/>
    </xf>
    <xf numFmtId="0" fontId="5" fillId="3" borderId="1" xfId="2" applyBorder="1" applyAlignment="1">
      <alignment horizontal="left" indent="4"/>
    </xf>
    <xf numFmtId="166" fontId="5" fillId="3" borderId="4" xfId="2" applyNumberFormat="1" applyBorder="1" applyAlignment="1">
      <alignment horizontal="right"/>
    </xf>
    <xf numFmtId="0" fontId="5" fillId="3" borderId="1" xfId="2" applyBorder="1"/>
    <xf numFmtId="165" fontId="5" fillId="3" borderId="1" xfId="2" applyNumberFormat="1" applyBorder="1"/>
    <xf numFmtId="166" fontId="5" fillId="3" borderId="1" xfId="2" applyNumberFormat="1" applyBorder="1" applyAlignment="1">
      <alignment horizontal="right"/>
    </xf>
    <xf numFmtId="0" fontId="5" fillId="3" borderId="0" xfId="2" applyAlignment="1">
      <alignment horizontal="right"/>
    </xf>
    <xf numFmtId="166" fontId="5" fillId="3" borderId="0" xfId="2" applyNumberFormat="1" applyBorder="1"/>
    <xf numFmtId="0" fontId="5" fillId="3" borderId="0" xfId="2"/>
    <xf numFmtId="0" fontId="5" fillId="3" borderId="1" xfId="2" applyFont="1" applyBorder="1"/>
    <xf numFmtId="166" fontId="5" fillId="3" borderId="5" xfId="2" applyNumberFormat="1" applyFont="1" applyBorder="1"/>
    <xf numFmtId="166" fontId="5" fillId="3" borderId="1" xfId="2" applyNumberFormat="1" applyFont="1" applyBorder="1"/>
    <xf numFmtId="0" fontId="5" fillId="0" borderId="6" xfId="0" applyFont="1" applyFill="1" applyBorder="1"/>
    <xf numFmtId="166" fontId="5" fillId="0" borderId="1" xfId="28" applyNumberFormat="1" applyFont="1" applyFill="1" applyBorder="1"/>
    <xf numFmtId="166" fontId="5" fillId="0" borderId="4" xfId="28" applyNumberFormat="1" applyFont="1" applyFill="1" applyBorder="1"/>
    <xf numFmtId="0" fontId="5" fillId="0" borderId="1" xfId="0" applyFont="1" applyFill="1" applyBorder="1"/>
    <xf numFmtId="166" fontId="5" fillId="0" borderId="1" xfId="28" applyNumberFormat="1" applyFont="1" applyBorder="1"/>
    <xf numFmtId="0" fontId="4" fillId="2" borderId="7" xfId="1" applyBorder="1" applyAlignment="1">
      <alignment horizontal="center"/>
    </xf>
    <xf numFmtId="0" fontId="5" fillId="3" borderId="0" xfId="2" applyBorder="1"/>
    <xf numFmtId="7" fontId="9" fillId="0" borderId="0" xfId="28" applyNumberFormat="1" applyFont="1" applyBorder="1"/>
    <xf numFmtId="165" fontId="5" fillId="3" borderId="1" xfId="2" applyNumberFormat="1" applyFont="1" applyBorder="1"/>
    <xf numFmtId="165" fontId="5" fillId="0" borderId="1" xfId="28" applyNumberFormat="1" applyFont="1" applyBorder="1"/>
    <xf numFmtId="0" fontId="26" fillId="0" borderId="4" xfId="0" applyFont="1" applyBorder="1"/>
    <xf numFmtId="164" fontId="26" fillId="0" borderId="4" xfId="28" applyNumberFormat="1" applyFont="1" applyBorder="1"/>
    <xf numFmtId="0" fontId="5" fillId="3" borderId="3" xfId="2" applyBorder="1" applyAlignment="1">
      <alignment horizontal="left" indent="4"/>
    </xf>
    <xf numFmtId="0" fontId="5" fillId="3" borderId="5" xfId="2" applyBorder="1" applyAlignment="1">
      <alignment horizontal="left" indent="4"/>
    </xf>
    <xf numFmtId="0" fontId="27" fillId="0" borderId="1" xfId="0" applyFont="1" applyBorder="1" applyAlignment="1">
      <alignment horizontal="left" indent="1"/>
    </xf>
    <xf numFmtId="0" fontId="4" fillId="5" borderId="8" xfId="4" applyBorder="1" applyAlignment="1">
      <alignment horizontal="center" vertical="top" wrapText="1"/>
    </xf>
    <xf numFmtId="0" fontId="28" fillId="2" borderId="9" xfId="1" applyFont="1" applyBorder="1" applyAlignment="1">
      <alignment horizontal="left" indent="1"/>
    </xf>
    <xf numFmtId="0" fontId="4" fillId="5" borderId="1" xfId="4" applyBorder="1" applyAlignment="1">
      <alignment horizontal="center" vertical="center" wrapText="1"/>
    </xf>
    <xf numFmtId="0" fontId="5" fillId="3" borderId="10" xfId="2" applyBorder="1" applyAlignment="1">
      <alignment horizontal="left" indent="1"/>
    </xf>
    <xf numFmtId="0" fontId="4" fillId="5" borderId="1" xfId="4" applyBorder="1" applyAlignment="1">
      <alignment horizontal="center" vertical="center"/>
    </xf>
    <xf numFmtId="0" fontId="4" fillId="5" borderId="6" xfId="4" applyBorder="1" applyAlignment="1">
      <alignment horizontal="center" vertical="center"/>
    </xf>
    <xf numFmtId="0" fontId="4" fillId="5" borderId="11" xfId="4" applyBorder="1" applyAlignment="1">
      <alignment horizontal="center" vertical="center"/>
    </xf>
    <xf numFmtId="0" fontId="4" fillId="5" borderId="4" xfId="4" applyBorder="1" applyAlignment="1">
      <alignment horizontal="center" vertical="center"/>
    </xf>
    <xf numFmtId="0" fontId="28" fillId="2" borderId="0" xfId="1" applyFont="1" applyBorder="1" applyAlignment="1">
      <alignment horizontal="left" indent="1"/>
    </xf>
    <xf numFmtId="0" fontId="4" fillId="5" borderId="0" xfId="4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4" fillId="5" borderId="3" xfId="4" applyBorder="1" applyAlignment="1">
      <alignment horizontal="center" vertical="center" wrapText="1"/>
    </xf>
    <xf numFmtId="0" fontId="4" fillId="5" borderId="5" xfId="4" applyBorder="1" applyAlignment="1">
      <alignment horizontal="center" vertical="center" wrapText="1"/>
    </xf>
    <xf numFmtId="0" fontId="9" fillId="0" borderId="12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5" fillId="3" borderId="0" xfId="2" applyBorder="1" applyAlignment="1">
      <alignment horizontal="left" indent="1"/>
    </xf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3</xdr:row>
      <xdr:rowOff>19050</xdr:rowOff>
    </xdr:from>
    <xdr:to>
      <xdr:col>6</xdr:col>
      <xdr:colOff>342900</xdr:colOff>
      <xdr:row>8</xdr:row>
      <xdr:rowOff>76201</xdr:rowOff>
    </xdr:to>
    <xdr:sp macro="" textlink="">
      <xdr:nvSpPr>
        <xdr:cNvPr id="3073" name="Text Box 1"/>
        <xdr:cNvSpPr>
          <a:spLocks noChangeArrowheads="1"/>
        </xdr:cNvSpPr>
      </xdr:nvSpPr>
      <xdr:spPr>
        <a:xfrm>
          <a:off x="3524250" y="657225"/>
          <a:ext cx="2114550" cy="1000126"/>
        </a:xfrm>
        <a:prstGeom prst="rect">
          <a:avLst/>
        </a:prstGeom>
        <a:solidFill>
          <a:srgbClr val="FFFFFF">
            <a:alpha val="100000"/>
          </a:srgbClr>
        </a:solidFill>
        <a:ln w="9525" cap="flat" cmpd="sng" algn="ctr">
          <a:solidFill>
            <a:srgbClr val="000000">
              <a:alpha val="100000"/>
            </a:srgbClr>
          </a:solidFill>
          <a:prstDash val="solid"/>
          <a:miter lim="800000"/>
          <a:headEnd type="none" w="med" len="med"/>
          <a:tailEnd type="none" w="med" len="med"/>
        </a:ln>
        <a:effectLst/>
      </xdr:spPr>
      <xdr:txBody>
        <a:bodyPr wrap="square" anchor="t"/>
        <a:lstStyle/>
        <a:p>
          <a:pPr algn="l" rtl="1">
            <a:lnSpc>
              <a:spcPts val="1100"/>
            </a:lnSpc>
            <a:defRPr sz="1000"/>
          </a:pPr>
          <a:r>
            <a:rPr lang="en-US" sz="1100" b="1" i="0" strike="noStrike">
              <a:solidFill>
                <a:srgbClr val="000000"/>
              </a:solidFill>
              <a:latin typeface="Calibri"/>
            </a:rPr>
            <a:t>Sales                          Commission</a:t>
          </a:r>
        </a:p>
        <a:p>
          <a:pPr algn="l" rtl="1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</a:rPr>
            <a:t>Below  5,000            None</a:t>
          </a:r>
        </a:p>
        <a:p>
          <a:pPr algn="l" rtl="1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</a:rPr>
            <a:t>5,000-15,000         </a:t>
          </a:r>
          <a:r>
            <a:rPr lang="en-US" sz="1100" b="0" i="0" strike="noStrike" baseline="0">
              <a:solidFill>
                <a:srgbClr val="000000"/>
              </a:solidFill>
              <a:latin typeface="Calibri"/>
            </a:rPr>
            <a:t> </a:t>
          </a:r>
          <a:r>
            <a:rPr lang="en-US" sz="1100" b="0" i="0" strike="noStrike">
              <a:solidFill>
                <a:srgbClr val="000000"/>
              </a:solidFill>
              <a:latin typeface="Calibri"/>
            </a:rPr>
            <a:t>  1%</a:t>
          </a:r>
        </a:p>
        <a:p>
          <a:pPr algn="l" rtl="1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</a:rPr>
            <a:t>15,000-25,000   </a:t>
          </a:r>
          <a:r>
            <a:rPr lang="en-US" sz="1100" b="0" i="0" strike="noStrike" baseline="0">
              <a:solidFill>
                <a:srgbClr val="000000"/>
              </a:solidFill>
              <a:latin typeface="Calibri"/>
            </a:rPr>
            <a:t>      </a:t>
          </a:r>
          <a:r>
            <a:rPr lang="en-US" sz="1100" b="0" i="0" strike="noStrike">
              <a:solidFill>
                <a:srgbClr val="000000"/>
              </a:solidFill>
              <a:latin typeface="Calibri"/>
            </a:rPr>
            <a:t>1.5%</a:t>
          </a:r>
        </a:p>
        <a:p>
          <a:pPr algn="l" rtl="1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</a:rPr>
            <a:t>Above 25,000           2%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5" workbookViewId="0">
      <selection activeCell="E16" sqref="E16"/>
    </sheetView>
  </sheetViews>
  <sheetFormatPr defaultColWidth="9" defaultRowHeight="14.25" x14ac:dyDescent="0.2"/>
  <cols>
    <col min="1" max="1" width="17.85546875" style="11" customWidth="1"/>
    <col min="2" max="2" width="14.42578125" style="11" customWidth="1"/>
    <col min="3" max="3" width="19.42578125" style="11" customWidth="1"/>
    <col min="4" max="4" width="9.7109375" style="11" customWidth="1"/>
    <col min="5" max="6" width="9" style="11"/>
    <col min="7" max="7" width="9.28515625" style="11" customWidth="1"/>
    <col min="8" max="8" width="14.28515625" style="11" customWidth="1"/>
    <col min="9" max="16384" width="9" style="11"/>
  </cols>
  <sheetData>
    <row r="1" spans="1:5" s="2" customFormat="1" ht="20.100000000000001" customHeight="1" thickBot="1" x14ac:dyDescent="0.35">
      <c r="A1" s="52" t="s">
        <v>1</v>
      </c>
      <c r="B1" s="52"/>
      <c r="C1" s="52"/>
      <c r="D1" s="5"/>
      <c r="E1" s="11"/>
    </row>
    <row r="2" spans="1:5" s="7" customFormat="1" ht="16.5" thickTop="1" x14ac:dyDescent="0.25">
      <c r="A2" s="54" t="s">
        <v>2</v>
      </c>
      <c r="B2" s="54"/>
      <c r="C2" s="54"/>
      <c r="D2" s="6"/>
      <c r="E2" s="8"/>
    </row>
    <row r="3" spans="1:5" s="10" customFormat="1" x14ac:dyDescent="0.2">
      <c r="A3" s="11"/>
      <c r="B3" s="11"/>
      <c r="C3" s="11"/>
      <c r="D3" s="11"/>
      <c r="E3" s="18"/>
    </row>
    <row r="4" spans="1:5" s="10" customFormat="1" x14ac:dyDescent="0.2">
      <c r="A4" s="53" t="s">
        <v>0</v>
      </c>
      <c r="B4" s="53" t="s">
        <v>4</v>
      </c>
      <c r="C4" s="53" t="s">
        <v>5</v>
      </c>
      <c r="D4" s="11"/>
      <c r="E4" s="11"/>
    </row>
    <row r="5" spans="1:5" ht="15" x14ac:dyDescent="0.2">
      <c r="A5" s="53"/>
      <c r="B5" s="53"/>
      <c r="C5" s="53"/>
      <c r="D5" s="12"/>
    </row>
    <row r="6" spans="1:5" ht="15" x14ac:dyDescent="0.25">
      <c r="A6" s="39" t="s">
        <v>6</v>
      </c>
      <c r="B6" s="45">
        <v>12450</v>
      </c>
      <c r="C6" s="45"/>
      <c r="D6" s="12"/>
    </row>
    <row r="7" spans="1:5" ht="15" x14ac:dyDescent="0.25">
      <c r="A7" s="33" t="s">
        <v>7</v>
      </c>
      <c r="B7" s="44">
        <v>10260</v>
      </c>
      <c r="C7" s="44"/>
      <c r="D7" s="14"/>
    </row>
    <row r="8" spans="1:5" ht="15" x14ac:dyDescent="0.25">
      <c r="A8" s="39" t="s">
        <v>8</v>
      </c>
      <c r="B8" s="45">
        <v>15700</v>
      </c>
      <c r="C8" s="45"/>
      <c r="D8" s="14"/>
    </row>
    <row r="9" spans="1:5" ht="15" x14ac:dyDescent="0.25">
      <c r="A9" s="33" t="s">
        <v>9</v>
      </c>
      <c r="B9" s="44">
        <v>12225</v>
      </c>
      <c r="C9" s="44"/>
      <c r="D9" s="14"/>
    </row>
    <row r="10" spans="1:5" ht="15" x14ac:dyDescent="0.25">
      <c r="A10" s="39" t="s">
        <v>10</v>
      </c>
      <c r="B10" s="45">
        <v>9720</v>
      </c>
      <c r="C10" s="45"/>
      <c r="D10" s="14"/>
    </row>
    <row r="11" spans="1:5" ht="15" x14ac:dyDescent="0.25">
      <c r="A11" s="33" t="s">
        <v>11</v>
      </c>
      <c r="B11" s="44">
        <v>4750</v>
      </c>
      <c r="C11" s="44"/>
      <c r="D11" s="14"/>
    </row>
    <row r="12" spans="1:5" ht="15" x14ac:dyDescent="0.25">
      <c r="A12" s="39" t="s">
        <v>12</v>
      </c>
      <c r="B12" s="45">
        <v>16840</v>
      </c>
      <c r="C12" s="45"/>
      <c r="D12" s="14"/>
    </row>
    <row r="13" spans="1:5" ht="15" x14ac:dyDescent="0.25">
      <c r="A13" s="33" t="s">
        <v>13</v>
      </c>
      <c r="B13" s="44">
        <v>12110</v>
      </c>
      <c r="C13" s="44"/>
      <c r="D13" s="14"/>
    </row>
    <row r="14" spans="1:5" ht="15" x14ac:dyDescent="0.25">
      <c r="A14" s="39" t="s">
        <v>14</v>
      </c>
      <c r="B14" s="45">
        <v>7790</v>
      </c>
      <c r="C14" s="45"/>
      <c r="D14" s="14"/>
    </row>
    <row r="15" spans="1:5" ht="15" x14ac:dyDescent="0.25">
      <c r="A15" s="33" t="s">
        <v>15</v>
      </c>
      <c r="B15" s="44">
        <v>4500</v>
      </c>
      <c r="C15" s="44"/>
      <c r="D15" s="14"/>
    </row>
    <row r="16" spans="1:5" ht="15" x14ac:dyDescent="0.25">
      <c r="A16" s="39" t="s">
        <v>16</v>
      </c>
      <c r="B16" s="45">
        <v>6900</v>
      </c>
      <c r="C16" s="45"/>
      <c r="D16" s="14"/>
    </row>
    <row r="17" spans="1:4" ht="15" x14ac:dyDescent="0.25">
      <c r="A17" s="33" t="s">
        <v>17</v>
      </c>
      <c r="B17" s="44">
        <v>10550</v>
      </c>
      <c r="C17" s="44"/>
      <c r="D17" s="14"/>
    </row>
    <row r="18" spans="1:4" ht="15" x14ac:dyDescent="0.25">
      <c r="A18" s="39" t="s">
        <v>18</v>
      </c>
      <c r="B18" s="45">
        <v>14295</v>
      </c>
      <c r="C18" s="45"/>
      <c r="D18" s="14"/>
    </row>
    <row r="19" spans="1:4" ht="15" x14ac:dyDescent="0.25">
      <c r="A19" s="33" t="s">
        <v>19</v>
      </c>
      <c r="B19" s="44">
        <v>28000</v>
      </c>
      <c r="C19" s="44"/>
      <c r="D19" s="14"/>
    </row>
    <row r="20" spans="1:4" ht="15" x14ac:dyDescent="0.25">
      <c r="A20" s="39" t="s">
        <v>20</v>
      </c>
      <c r="B20" s="45">
        <v>6700</v>
      </c>
      <c r="C20" s="45"/>
      <c r="D20" s="14"/>
    </row>
    <row r="21" spans="1:4" x14ac:dyDescent="0.2">
      <c r="D21" s="14"/>
    </row>
  </sheetData>
  <mergeCells count="5">
    <mergeCell ref="A1:C1"/>
    <mergeCell ref="C4:C5"/>
    <mergeCell ref="B4:B5"/>
    <mergeCell ref="A4:A5"/>
    <mergeCell ref="A2:C2"/>
  </mergeCells>
  <phoneticPr fontId="0" type="noConversion"/>
  <pageMargins left="0.75" right="0.75" top="1" bottom="1" header="0.5" footer="0.5"/>
  <pageSetup paperSize="9" orientation="portrait" horizontalDpi="200" verticalDpi="200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Normal="100" workbookViewId="0">
      <selection activeCell="C22" sqref="C22"/>
    </sheetView>
  </sheetViews>
  <sheetFormatPr defaultColWidth="9" defaultRowHeight="14.25" x14ac:dyDescent="0.2"/>
  <cols>
    <col min="1" max="1" width="17.5703125" style="11" customWidth="1"/>
    <col min="2" max="6" width="11.140625" style="11" customWidth="1"/>
    <col min="7" max="7" width="14" style="11" customWidth="1"/>
    <col min="8" max="9" width="9" style="11"/>
    <col min="10" max="10" width="16.42578125" style="11" customWidth="1"/>
    <col min="11" max="11" width="13.42578125" style="11" customWidth="1"/>
    <col min="12" max="16384" width="9" style="11"/>
  </cols>
  <sheetData>
    <row r="1" spans="1:11" s="2" customFormat="1" ht="20.100000000000001" customHeight="1" thickBot="1" x14ac:dyDescent="0.35">
      <c r="A1" s="52" t="s">
        <v>2</v>
      </c>
      <c r="B1" s="52"/>
      <c r="C1" s="52"/>
      <c r="D1" s="52"/>
      <c r="E1" s="52"/>
      <c r="F1" s="52"/>
      <c r="G1" s="52"/>
      <c r="H1" s="1"/>
      <c r="I1" s="1"/>
      <c r="J1" s="1"/>
      <c r="K1" s="1"/>
    </row>
    <row r="2" spans="1:11" s="2" customFormat="1" ht="19.5" thickTop="1" x14ac:dyDescent="0.3">
      <c r="A2" s="30" t="s">
        <v>67</v>
      </c>
      <c r="B2" s="31">
        <v>10000</v>
      </c>
      <c r="C2" s="32"/>
      <c r="D2" s="32"/>
      <c r="E2" s="32"/>
      <c r="F2" s="32"/>
      <c r="G2" s="32"/>
      <c r="H2" s="3"/>
      <c r="I2" s="3"/>
      <c r="J2" s="3"/>
      <c r="K2" s="3"/>
    </row>
    <row r="3" spans="1:11" ht="15" x14ac:dyDescent="0.25">
      <c r="B3" s="23"/>
      <c r="C3" s="23"/>
      <c r="D3" s="23"/>
      <c r="E3" s="23"/>
      <c r="F3" s="23"/>
      <c r="G3" s="23"/>
    </row>
    <row r="4" spans="1:11" ht="15" x14ac:dyDescent="0.2">
      <c r="A4" s="55" t="s">
        <v>0</v>
      </c>
      <c r="B4" s="56" t="s">
        <v>21</v>
      </c>
      <c r="C4" s="57"/>
      <c r="D4" s="57"/>
      <c r="E4" s="58"/>
      <c r="F4" s="55" t="s">
        <v>4</v>
      </c>
      <c r="G4" s="55" t="s">
        <v>5</v>
      </c>
    </row>
    <row r="5" spans="1:11" ht="15" x14ac:dyDescent="0.2">
      <c r="A5" s="55"/>
      <c r="B5" s="24" t="s">
        <v>22</v>
      </c>
      <c r="C5" s="4" t="s">
        <v>3</v>
      </c>
      <c r="D5" s="4" t="s">
        <v>23</v>
      </c>
      <c r="E5" s="4" t="s">
        <v>24</v>
      </c>
      <c r="F5" s="55"/>
      <c r="G5" s="55"/>
    </row>
    <row r="6" spans="1:11" ht="15" x14ac:dyDescent="0.25">
      <c r="A6" s="36" t="s">
        <v>6</v>
      </c>
      <c r="B6" s="37">
        <v>2500</v>
      </c>
      <c r="C6" s="38">
        <v>2750</v>
      </c>
      <c r="D6" s="37">
        <v>3500</v>
      </c>
      <c r="E6" s="37">
        <v>3700</v>
      </c>
      <c r="F6" s="37">
        <f t="shared" ref="F6:F20" si="0">SUM(B6:E6)</f>
        <v>12450</v>
      </c>
      <c r="G6" s="37" t="s">
        <v>41</v>
      </c>
    </row>
    <row r="7" spans="1:11" ht="15" x14ac:dyDescent="0.25">
      <c r="A7" s="33" t="s">
        <v>7</v>
      </c>
      <c r="B7" s="34">
        <v>3560</v>
      </c>
      <c r="C7" s="35">
        <v>3000</v>
      </c>
      <c r="D7" s="35">
        <v>1700</v>
      </c>
      <c r="E7" s="35">
        <v>2000</v>
      </c>
      <c r="F7" s="35">
        <f t="shared" si="0"/>
        <v>10260</v>
      </c>
      <c r="G7" s="35"/>
    </row>
    <row r="8" spans="1:11" ht="15" x14ac:dyDescent="0.25">
      <c r="A8" s="39" t="s">
        <v>8</v>
      </c>
      <c r="B8" s="37">
        <v>4500</v>
      </c>
      <c r="C8" s="37">
        <v>4000</v>
      </c>
      <c r="D8" s="37">
        <v>3500</v>
      </c>
      <c r="E8" s="37">
        <v>3700</v>
      </c>
      <c r="F8" s="37">
        <f t="shared" si="0"/>
        <v>15700</v>
      </c>
      <c r="G8" s="37"/>
    </row>
    <row r="9" spans="1:11" ht="15" x14ac:dyDescent="0.25">
      <c r="A9" s="33" t="s">
        <v>9</v>
      </c>
      <c r="B9" s="35">
        <v>3250</v>
      </c>
      <c r="C9" s="35">
        <v>2725</v>
      </c>
      <c r="D9" s="35">
        <v>3000</v>
      </c>
      <c r="E9" s="35">
        <v>3250</v>
      </c>
      <c r="F9" s="35">
        <f t="shared" si="0"/>
        <v>12225</v>
      </c>
      <c r="G9" s="35"/>
    </row>
    <row r="10" spans="1:11" ht="15" x14ac:dyDescent="0.25">
      <c r="A10" s="39" t="s">
        <v>10</v>
      </c>
      <c r="B10" s="37">
        <v>2520</v>
      </c>
      <c r="C10" s="37">
        <v>2000</v>
      </c>
      <c r="D10" s="37">
        <v>2500</v>
      </c>
      <c r="E10" s="37">
        <v>2700</v>
      </c>
      <c r="F10" s="37">
        <f t="shared" si="0"/>
        <v>9720</v>
      </c>
      <c r="G10" s="37"/>
    </row>
    <row r="11" spans="1:11" ht="15" x14ac:dyDescent="0.25">
      <c r="A11" s="33" t="s">
        <v>11</v>
      </c>
      <c r="B11" s="35">
        <v>1500</v>
      </c>
      <c r="C11" s="35">
        <v>1700</v>
      </c>
      <c r="D11" s="35">
        <v>1800</v>
      </c>
      <c r="E11" s="35">
        <v>2000</v>
      </c>
      <c r="F11" s="35">
        <f t="shared" si="0"/>
        <v>7000</v>
      </c>
      <c r="G11" s="35"/>
    </row>
    <row r="12" spans="1:11" ht="15" x14ac:dyDescent="0.25">
      <c r="A12" s="39" t="s">
        <v>12</v>
      </c>
      <c r="B12" s="37">
        <v>4590</v>
      </c>
      <c r="C12" s="37">
        <v>4050</v>
      </c>
      <c r="D12" s="37">
        <v>4500</v>
      </c>
      <c r="E12" s="37">
        <v>3700</v>
      </c>
      <c r="F12" s="37">
        <f t="shared" si="0"/>
        <v>16840</v>
      </c>
      <c r="G12" s="37"/>
    </row>
    <row r="13" spans="1:11" ht="15" x14ac:dyDescent="0.25">
      <c r="A13" s="33" t="s">
        <v>13</v>
      </c>
      <c r="B13" s="35">
        <v>3660</v>
      </c>
      <c r="C13" s="35">
        <v>3200</v>
      </c>
      <c r="D13" s="35">
        <v>3000</v>
      </c>
      <c r="E13" s="35">
        <v>2250</v>
      </c>
      <c r="F13" s="35">
        <f t="shared" si="0"/>
        <v>12110</v>
      </c>
      <c r="G13" s="35"/>
    </row>
    <row r="14" spans="1:11" ht="15" x14ac:dyDescent="0.25">
      <c r="A14" s="39" t="s">
        <v>14</v>
      </c>
      <c r="B14" s="37">
        <v>1790</v>
      </c>
      <c r="C14" s="37">
        <v>1800</v>
      </c>
      <c r="D14" s="37">
        <v>2000</v>
      </c>
      <c r="E14" s="37">
        <v>2200</v>
      </c>
      <c r="F14" s="37">
        <f t="shared" si="0"/>
        <v>7790</v>
      </c>
      <c r="G14" s="37"/>
    </row>
    <row r="15" spans="1:11" ht="15" x14ac:dyDescent="0.25">
      <c r="A15" s="33" t="s">
        <v>15</v>
      </c>
      <c r="B15" s="35">
        <v>1700</v>
      </c>
      <c r="C15" s="35">
        <v>1950</v>
      </c>
      <c r="D15" s="35">
        <v>2500</v>
      </c>
      <c r="E15" s="35">
        <v>2750</v>
      </c>
      <c r="F15" s="35">
        <f t="shared" si="0"/>
        <v>8900</v>
      </c>
      <c r="G15" s="35"/>
    </row>
    <row r="16" spans="1:11" ht="15" x14ac:dyDescent="0.25">
      <c r="A16" s="39" t="s">
        <v>16</v>
      </c>
      <c r="B16" s="37">
        <v>1650</v>
      </c>
      <c r="C16" s="37">
        <v>2000</v>
      </c>
      <c r="D16" s="37">
        <v>1500</v>
      </c>
      <c r="E16" s="37">
        <v>1750</v>
      </c>
      <c r="F16" s="37">
        <f t="shared" si="0"/>
        <v>6900</v>
      </c>
      <c r="G16" s="37"/>
    </row>
    <row r="17" spans="1:7" ht="15" x14ac:dyDescent="0.25">
      <c r="A17" s="33" t="s">
        <v>17</v>
      </c>
      <c r="B17" s="35">
        <v>2050</v>
      </c>
      <c r="C17" s="35">
        <v>2500</v>
      </c>
      <c r="D17" s="35">
        <v>2800</v>
      </c>
      <c r="E17" s="35">
        <v>3200</v>
      </c>
      <c r="F17" s="35">
        <f t="shared" si="0"/>
        <v>10550</v>
      </c>
      <c r="G17" s="35"/>
    </row>
    <row r="18" spans="1:7" ht="15" x14ac:dyDescent="0.25">
      <c r="A18" s="39" t="s">
        <v>18</v>
      </c>
      <c r="B18" s="37">
        <v>3425</v>
      </c>
      <c r="C18" s="37">
        <v>3750</v>
      </c>
      <c r="D18" s="37">
        <v>4000</v>
      </c>
      <c r="E18" s="37">
        <v>3120</v>
      </c>
      <c r="F18" s="37">
        <f t="shared" si="0"/>
        <v>14295</v>
      </c>
      <c r="G18" s="37"/>
    </row>
    <row r="19" spans="1:7" ht="15" x14ac:dyDescent="0.25">
      <c r="A19" s="33" t="s">
        <v>68</v>
      </c>
      <c r="B19" s="35">
        <v>4540</v>
      </c>
      <c r="C19" s="35">
        <v>2700</v>
      </c>
      <c r="D19" s="35">
        <v>3000</v>
      </c>
      <c r="E19" s="35">
        <v>3200</v>
      </c>
      <c r="F19" s="35">
        <f t="shared" si="0"/>
        <v>13440</v>
      </c>
      <c r="G19" s="35"/>
    </row>
    <row r="20" spans="1:7" ht="15" x14ac:dyDescent="0.25">
      <c r="A20" s="39" t="s">
        <v>20</v>
      </c>
      <c r="B20" s="37">
        <v>1200</v>
      </c>
      <c r="C20" s="37">
        <v>1700</v>
      </c>
      <c r="D20" s="37">
        <v>1800</v>
      </c>
      <c r="E20" s="37">
        <v>2000</v>
      </c>
      <c r="F20" s="37">
        <f t="shared" si="0"/>
        <v>6700</v>
      </c>
      <c r="G20" s="37"/>
    </row>
  </sheetData>
  <mergeCells count="5">
    <mergeCell ref="A1:G1"/>
    <mergeCell ref="G4:G5"/>
    <mergeCell ref="F4:F5"/>
    <mergeCell ref="A4:A5"/>
    <mergeCell ref="B4:E4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6" workbookViewId="0">
      <selection activeCell="J16" sqref="J16"/>
    </sheetView>
  </sheetViews>
  <sheetFormatPr defaultColWidth="9" defaultRowHeight="12.75" x14ac:dyDescent="0.2"/>
  <cols>
    <col min="1" max="1" width="20.28515625" style="10" customWidth="1"/>
    <col min="2" max="2" width="11.85546875" style="10" customWidth="1"/>
    <col min="3" max="4" width="20.7109375" style="10" customWidth="1"/>
    <col min="5" max="5" width="22" style="10" customWidth="1"/>
    <col min="6" max="6" width="6.42578125" style="10" customWidth="1"/>
    <col min="7" max="8" width="9" style="10"/>
    <col min="9" max="9" width="9.28515625" style="10" customWidth="1"/>
    <col min="10" max="10" width="14.28515625" style="10" customWidth="1"/>
    <col min="11" max="16384" width="9" style="10"/>
  </cols>
  <sheetData>
    <row r="1" spans="1:6" s="2" customFormat="1" ht="20.100000000000001" customHeight="1" thickBot="1" x14ac:dyDescent="0.35">
      <c r="A1" s="59" t="s">
        <v>1</v>
      </c>
      <c r="B1" s="59"/>
      <c r="C1" s="59"/>
      <c r="D1" s="59"/>
      <c r="E1" s="59"/>
      <c r="F1" s="5"/>
    </row>
    <row r="2" spans="1:6" s="7" customFormat="1" ht="16.5" thickTop="1" x14ac:dyDescent="0.25">
      <c r="A2" s="54" t="s">
        <v>42</v>
      </c>
      <c r="B2" s="54"/>
      <c r="C2" s="54"/>
      <c r="D2" s="54"/>
      <c r="E2" s="54"/>
      <c r="F2" s="6"/>
    </row>
    <row r="3" spans="1:6" s="11" customFormat="1" ht="15" x14ac:dyDescent="0.25">
      <c r="A3" s="10"/>
      <c r="B3" s="10"/>
      <c r="C3" s="61"/>
      <c r="D3" s="61"/>
      <c r="E3" s="61"/>
      <c r="F3" s="10"/>
    </row>
    <row r="4" spans="1:6" s="11" customFormat="1" ht="14.25" x14ac:dyDescent="0.2">
      <c r="A4" s="62" t="s">
        <v>43</v>
      </c>
      <c r="B4" s="62" t="s">
        <v>34</v>
      </c>
      <c r="C4" s="62" t="s">
        <v>59</v>
      </c>
      <c r="D4" s="62" t="s">
        <v>60</v>
      </c>
      <c r="E4" s="62" t="s">
        <v>39</v>
      </c>
      <c r="F4" s="10"/>
    </row>
    <row r="5" spans="1:6" s="11" customFormat="1" ht="14.25" x14ac:dyDescent="0.2">
      <c r="A5" s="63"/>
      <c r="B5" s="63"/>
      <c r="C5" s="63"/>
      <c r="D5" s="63"/>
      <c r="E5" s="63"/>
      <c r="F5" s="10"/>
    </row>
    <row r="6" spans="1:6" s="11" customFormat="1" ht="17.25" customHeight="1" x14ac:dyDescent="0.25">
      <c r="A6" s="39" t="s">
        <v>44</v>
      </c>
      <c r="B6" s="39" t="s">
        <v>35</v>
      </c>
      <c r="C6" s="40">
        <v>12450</v>
      </c>
      <c r="D6" s="40">
        <v>15000</v>
      </c>
      <c r="E6" s="40" t="e">
        <f t="shared" ref="E6:E20" si="0">D6-Sales_prior</f>
        <v>#NAME?</v>
      </c>
      <c r="F6" s="12"/>
    </row>
    <row r="7" spans="1:6" s="11" customFormat="1" ht="19.5" customHeight="1" x14ac:dyDescent="0.25">
      <c r="A7" s="33" t="s">
        <v>45</v>
      </c>
      <c r="B7" s="33" t="s">
        <v>36</v>
      </c>
      <c r="C7" s="35">
        <v>10260</v>
      </c>
      <c r="D7" s="35">
        <v>15890</v>
      </c>
      <c r="E7" s="35" t="e">
        <f t="shared" si="0"/>
        <v>#NAME?</v>
      </c>
      <c r="F7" s="12"/>
    </row>
    <row r="8" spans="1:6" s="11" customFormat="1" ht="15" x14ac:dyDescent="0.25">
      <c r="A8" s="39" t="s">
        <v>46</v>
      </c>
      <c r="B8" s="39" t="s">
        <v>37</v>
      </c>
      <c r="C8" s="40">
        <v>15700</v>
      </c>
      <c r="D8" s="40">
        <v>17800</v>
      </c>
      <c r="E8" s="40" t="e">
        <f t="shared" si="0"/>
        <v>#NAME?</v>
      </c>
      <c r="F8" s="14"/>
    </row>
    <row r="9" spans="1:6" s="11" customFormat="1" ht="15" x14ac:dyDescent="0.25">
      <c r="A9" s="33" t="s">
        <v>47</v>
      </c>
      <c r="B9" s="33" t="s">
        <v>35</v>
      </c>
      <c r="C9" s="35">
        <v>12225</v>
      </c>
      <c r="D9" s="35">
        <v>15890</v>
      </c>
      <c r="E9" s="35" t="e">
        <f t="shared" si="0"/>
        <v>#NAME?</v>
      </c>
      <c r="F9" s="14"/>
    </row>
    <row r="10" spans="1:6" s="11" customFormat="1" ht="15" x14ac:dyDescent="0.25">
      <c r="A10" s="39" t="s">
        <v>48</v>
      </c>
      <c r="B10" s="39" t="s">
        <v>38</v>
      </c>
      <c r="C10" s="40">
        <v>9720</v>
      </c>
      <c r="D10" s="40">
        <v>15320</v>
      </c>
      <c r="E10" s="40" t="e">
        <f t="shared" si="0"/>
        <v>#NAME?</v>
      </c>
      <c r="F10" s="14"/>
    </row>
    <row r="11" spans="1:6" s="11" customFormat="1" ht="15" x14ac:dyDescent="0.25">
      <c r="A11" s="33" t="s">
        <v>49</v>
      </c>
      <c r="B11" s="33" t="s">
        <v>38</v>
      </c>
      <c r="C11" s="35">
        <v>4750</v>
      </c>
      <c r="D11" s="35">
        <v>7560</v>
      </c>
      <c r="E11" s="35" t="e">
        <f t="shared" si="0"/>
        <v>#NAME?</v>
      </c>
      <c r="F11" s="14"/>
    </row>
    <row r="12" spans="1:6" s="11" customFormat="1" ht="15" x14ac:dyDescent="0.25">
      <c r="A12" s="39" t="s">
        <v>50</v>
      </c>
      <c r="B12" s="39" t="s">
        <v>37</v>
      </c>
      <c r="C12" s="40">
        <v>16840</v>
      </c>
      <c r="D12" s="40">
        <v>18900</v>
      </c>
      <c r="E12" s="40" t="e">
        <f t="shared" si="0"/>
        <v>#NAME?</v>
      </c>
      <c r="F12" s="14"/>
    </row>
    <row r="13" spans="1:6" s="11" customFormat="1" ht="15" x14ac:dyDescent="0.25">
      <c r="A13" s="33" t="s">
        <v>51</v>
      </c>
      <c r="B13" s="33" t="s">
        <v>35</v>
      </c>
      <c r="C13" s="35">
        <v>12110</v>
      </c>
      <c r="D13" s="35">
        <v>15430</v>
      </c>
      <c r="E13" s="35" t="e">
        <f t="shared" si="0"/>
        <v>#NAME?</v>
      </c>
      <c r="F13" s="14"/>
    </row>
    <row r="14" spans="1:6" s="11" customFormat="1" ht="15" x14ac:dyDescent="0.25">
      <c r="A14" s="39" t="s">
        <v>52</v>
      </c>
      <c r="B14" s="39" t="s">
        <v>36</v>
      </c>
      <c r="C14" s="40">
        <v>7790</v>
      </c>
      <c r="D14" s="40">
        <v>10500</v>
      </c>
      <c r="E14" s="40" t="e">
        <f t="shared" si="0"/>
        <v>#NAME?</v>
      </c>
      <c r="F14" s="14"/>
    </row>
    <row r="15" spans="1:6" s="11" customFormat="1" ht="15" x14ac:dyDescent="0.25">
      <c r="A15" s="33" t="s">
        <v>53</v>
      </c>
      <c r="B15" s="33" t="s">
        <v>37</v>
      </c>
      <c r="C15" s="35">
        <v>4500</v>
      </c>
      <c r="D15" s="35">
        <v>6750</v>
      </c>
      <c r="E15" s="35" t="e">
        <f t="shared" si="0"/>
        <v>#NAME?</v>
      </c>
      <c r="F15" s="14"/>
    </row>
    <row r="16" spans="1:6" s="11" customFormat="1" ht="15" x14ac:dyDescent="0.25">
      <c r="A16" s="39" t="s">
        <v>54</v>
      </c>
      <c r="B16" s="39" t="s">
        <v>35</v>
      </c>
      <c r="C16" s="40">
        <v>6900</v>
      </c>
      <c r="D16" s="40">
        <v>10000</v>
      </c>
      <c r="E16" s="40" t="e">
        <f t="shared" si="0"/>
        <v>#NAME?</v>
      </c>
      <c r="F16" s="14"/>
    </row>
    <row r="17" spans="1:7" s="11" customFormat="1" ht="15" x14ac:dyDescent="0.25">
      <c r="A17" s="33" t="s">
        <v>55</v>
      </c>
      <c r="B17" s="33" t="s">
        <v>36</v>
      </c>
      <c r="C17" s="35">
        <v>10550</v>
      </c>
      <c r="D17" s="35">
        <v>13590</v>
      </c>
      <c r="E17" s="35" t="e">
        <f t="shared" si="0"/>
        <v>#NAME?</v>
      </c>
      <c r="F17" s="14"/>
      <c r="G17" s="10"/>
    </row>
    <row r="18" spans="1:7" s="11" customFormat="1" ht="15" x14ac:dyDescent="0.25">
      <c r="A18" s="39" t="s">
        <v>56</v>
      </c>
      <c r="B18" s="39" t="s">
        <v>38</v>
      </c>
      <c r="C18" s="40">
        <v>14295</v>
      </c>
      <c r="D18" s="40">
        <v>15800</v>
      </c>
      <c r="E18" s="40" t="e">
        <f t="shared" si="0"/>
        <v>#NAME?</v>
      </c>
      <c r="F18" s="14"/>
      <c r="G18" s="10"/>
    </row>
    <row r="19" spans="1:7" s="11" customFormat="1" ht="15" x14ac:dyDescent="0.25">
      <c r="A19" s="33" t="s">
        <v>57</v>
      </c>
      <c r="B19" s="33" t="s">
        <v>37</v>
      </c>
      <c r="C19" s="35">
        <v>28000</v>
      </c>
      <c r="D19" s="35">
        <v>27500</v>
      </c>
      <c r="E19" s="35" t="e">
        <f t="shared" si="0"/>
        <v>#NAME?</v>
      </c>
      <c r="F19" s="14"/>
      <c r="G19" s="10"/>
    </row>
    <row r="20" spans="1:7" s="11" customFormat="1" ht="15" x14ac:dyDescent="0.25">
      <c r="A20" s="39" t="s">
        <v>58</v>
      </c>
      <c r="B20" s="39" t="s">
        <v>38</v>
      </c>
      <c r="C20" s="40">
        <v>6700</v>
      </c>
      <c r="D20" s="40">
        <v>6000</v>
      </c>
      <c r="E20" s="40" t="e">
        <f t="shared" si="0"/>
        <v>#NAME?</v>
      </c>
      <c r="F20" s="14"/>
      <c r="G20" s="10"/>
    </row>
    <row r="21" spans="1:7" s="11" customFormat="1" ht="14.25" x14ac:dyDescent="0.2">
      <c r="A21" s="10"/>
      <c r="B21" s="10"/>
      <c r="C21" s="10"/>
      <c r="D21" s="10"/>
      <c r="E21" s="10"/>
      <c r="F21" s="14"/>
      <c r="G21" s="10"/>
    </row>
    <row r="22" spans="1:7" s="11" customFormat="1" ht="14.25" x14ac:dyDescent="0.2">
      <c r="A22" s="10"/>
      <c r="B22" s="10"/>
      <c r="C22" s="10"/>
      <c r="D22" s="10"/>
      <c r="E22" s="10"/>
      <c r="F22" s="14"/>
      <c r="G22" s="10"/>
    </row>
    <row r="23" spans="1:7" ht="15.75" thickBot="1" x14ac:dyDescent="0.3">
      <c r="A23" s="41" t="s">
        <v>40</v>
      </c>
      <c r="B23" s="41"/>
      <c r="C23" s="41"/>
      <c r="D23" s="41"/>
      <c r="E23" s="41"/>
    </row>
    <row r="24" spans="1:7" x14ac:dyDescent="0.2">
      <c r="A24" s="64"/>
      <c r="B24" s="65"/>
      <c r="C24" s="65"/>
      <c r="D24" s="17"/>
      <c r="E24" s="17"/>
    </row>
    <row r="25" spans="1:7" ht="15" x14ac:dyDescent="0.25">
      <c r="A25" s="60" t="s">
        <v>35</v>
      </c>
      <c r="B25" s="60"/>
      <c r="C25" s="13"/>
      <c r="D25" s="60" t="s">
        <v>37</v>
      </c>
      <c r="E25" s="60"/>
      <c r="F25" s="15"/>
    </row>
    <row r="26" spans="1:7" s="16" customFormat="1" ht="15" x14ac:dyDescent="0.25">
      <c r="A26" s="42" t="s">
        <v>61</v>
      </c>
      <c r="B26" s="43"/>
      <c r="C26" s="13"/>
      <c r="D26" s="42" t="s">
        <v>61</v>
      </c>
      <c r="E26" s="43"/>
      <c r="F26" s="15"/>
      <c r="G26" s="10"/>
    </row>
    <row r="27" spans="1:7" ht="15" x14ac:dyDescent="0.25">
      <c r="A27" s="42" t="s">
        <v>62</v>
      </c>
      <c r="B27" s="43"/>
      <c r="C27" s="13"/>
      <c r="D27" s="42" t="s">
        <v>62</v>
      </c>
      <c r="E27" s="43"/>
      <c r="F27" s="17"/>
    </row>
    <row r="28" spans="1:7" x14ac:dyDescent="0.2">
      <c r="A28" s="13"/>
      <c r="B28" s="13"/>
      <c r="C28" s="13"/>
      <c r="D28" s="13"/>
      <c r="E28" s="13"/>
      <c r="F28" s="13"/>
    </row>
    <row r="29" spans="1:7" ht="15" x14ac:dyDescent="0.25">
      <c r="A29" s="60" t="s">
        <v>38</v>
      </c>
      <c r="B29" s="60"/>
      <c r="C29" s="13"/>
      <c r="D29" s="60" t="s">
        <v>36</v>
      </c>
      <c r="E29" s="60"/>
      <c r="F29" s="13"/>
    </row>
    <row r="30" spans="1:7" ht="15" x14ac:dyDescent="0.25">
      <c r="A30" s="42" t="s">
        <v>61</v>
      </c>
      <c r="B30" s="43" t="e">
        <f>SUMIF(B6:B20,"South",Sales_prior)</f>
        <v>#NAME?</v>
      </c>
      <c r="C30" s="13"/>
      <c r="D30" s="42" t="s">
        <v>61</v>
      </c>
      <c r="E30" s="43" t="e">
        <f>SUMIF(B6:B20,"West",Sales_prior)</f>
        <v>#NAME?</v>
      </c>
      <c r="F30" s="13"/>
    </row>
    <row r="31" spans="1:7" ht="15" x14ac:dyDescent="0.25">
      <c r="A31" s="42" t="s">
        <v>62</v>
      </c>
      <c r="B31" s="43" t="e">
        <f>SUMIF(B6:B20,"South",Sales_current)</f>
        <v>#NAME?</v>
      </c>
      <c r="C31" s="13"/>
      <c r="D31" s="42" t="s">
        <v>62</v>
      </c>
      <c r="E31" s="43" t="e">
        <f>SUMIF(B6:B20,"West",Sales_current)</f>
        <v>#NAME?</v>
      </c>
      <c r="F31" s="13"/>
    </row>
    <row r="32" spans="1:7" ht="15" x14ac:dyDescent="0.25">
      <c r="A32"/>
      <c r="B32"/>
      <c r="C32"/>
      <c r="D32"/>
      <c r="E32"/>
      <c r="F32" s="13"/>
    </row>
  </sheetData>
  <mergeCells count="13">
    <mergeCell ref="A1:E1"/>
    <mergeCell ref="D29:E29"/>
    <mergeCell ref="A29:B29"/>
    <mergeCell ref="C3:E3"/>
    <mergeCell ref="E4:E5"/>
    <mergeCell ref="D25:E25"/>
    <mergeCell ref="A25:B25"/>
    <mergeCell ref="A2:E2"/>
    <mergeCell ref="B4:B5"/>
    <mergeCell ref="D4:D5"/>
    <mergeCell ref="A24:C24"/>
    <mergeCell ref="C4:C5"/>
    <mergeCell ref="A4:A5"/>
  </mergeCells>
  <phoneticPr fontId="0" type="noConversion"/>
  <pageMargins left="0.75" right="0.75" top="1" bottom="1" header="0.5" footer="0.5"/>
  <pageSetup paperSize="9" orientation="portrait" horizont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G14" sqref="G14"/>
    </sheetView>
  </sheetViews>
  <sheetFormatPr defaultColWidth="9" defaultRowHeight="14.25" x14ac:dyDescent="0.2"/>
  <cols>
    <col min="1" max="1" width="22" style="11" customWidth="1"/>
    <col min="2" max="2" width="19" style="11" customWidth="1"/>
    <col min="3" max="3" width="19.7109375" style="11" customWidth="1"/>
    <col min="4" max="4" width="15.28515625" style="11" customWidth="1"/>
    <col min="5" max="5" width="11" style="11" customWidth="1"/>
    <col min="6" max="16384" width="9" style="11"/>
  </cols>
  <sheetData>
    <row r="1" spans="1:5" s="9" customFormat="1" ht="20.100000000000001" customHeight="1" thickBot="1" x14ac:dyDescent="0.3">
      <c r="A1" s="52" t="s">
        <v>1</v>
      </c>
      <c r="B1" s="52"/>
      <c r="C1" s="52"/>
      <c r="D1" s="52"/>
      <c r="E1" s="52"/>
    </row>
    <row r="2" spans="1:5" s="19" customFormat="1" ht="15.75" thickTop="1" x14ac:dyDescent="0.25">
      <c r="A2" s="66" t="s">
        <v>32</v>
      </c>
      <c r="B2" s="66"/>
      <c r="C2" s="66"/>
      <c r="D2" s="66"/>
      <c r="E2" s="66"/>
    </row>
    <row r="3" spans="1:5" s="19" customFormat="1" ht="15" x14ac:dyDescent="0.25">
      <c r="A3"/>
      <c r="B3"/>
      <c r="C3"/>
      <c r="D3"/>
      <c r="E3"/>
    </row>
    <row r="4" spans="1:5" ht="30" x14ac:dyDescent="0.2">
      <c r="A4" s="51" t="s">
        <v>25</v>
      </c>
      <c r="B4" s="51" t="s">
        <v>29</v>
      </c>
      <c r="C4" s="51" t="s">
        <v>28</v>
      </c>
      <c r="D4" s="51" t="s">
        <v>30</v>
      </c>
      <c r="E4" s="51" t="s">
        <v>31</v>
      </c>
    </row>
    <row r="5" spans="1:5" s="20" customFormat="1" ht="15" x14ac:dyDescent="0.25">
      <c r="A5" s="50" t="s">
        <v>26</v>
      </c>
      <c r="B5" s="46"/>
      <c r="C5" s="21"/>
      <c r="D5" s="21"/>
      <c r="E5" s="22"/>
    </row>
    <row r="6" spans="1:5" ht="15" x14ac:dyDescent="0.25">
      <c r="A6" s="49" t="s">
        <v>63</v>
      </c>
      <c r="B6" s="26">
        <v>100000</v>
      </c>
      <c r="C6" s="27">
        <v>36</v>
      </c>
      <c r="D6" s="27">
        <v>14</v>
      </c>
      <c r="E6" s="28"/>
    </row>
    <row r="7" spans="1:5" ht="15" x14ac:dyDescent="0.25">
      <c r="A7" s="25" t="s">
        <v>64</v>
      </c>
      <c r="B7" s="26">
        <v>150000</v>
      </c>
      <c r="C7" s="27">
        <v>48</v>
      </c>
      <c r="D7" s="27">
        <v>15</v>
      </c>
      <c r="E7" s="28"/>
    </row>
    <row r="8" spans="1:5" ht="15" x14ac:dyDescent="0.25">
      <c r="A8" s="48" t="s">
        <v>65</v>
      </c>
      <c r="B8" s="26">
        <v>200000</v>
      </c>
      <c r="C8" s="27">
        <v>60</v>
      </c>
      <c r="D8" s="27">
        <v>10</v>
      </c>
      <c r="E8" s="28"/>
    </row>
    <row r="9" spans="1:5" ht="15" x14ac:dyDescent="0.25">
      <c r="A9" s="50" t="s">
        <v>27</v>
      </c>
      <c r="B9" s="47"/>
      <c r="C9" s="21"/>
      <c r="D9" s="21"/>
      <c r="E9" s="22"/>
    </row>
    <row r="10" spans="1:5" ht="15" x14ac:dyDescent="0.25">
      <c r="A10" s="49" t="s">
        <v>33</v>
      </c>
      <c r="B10" s="29">
        <v>150000</v>
      </c>
      <c r="C10" s="27">
        <v>36</v>
      </c>
      <c r="D10" s="27">
        <v>15</v>
      </c>
      <c r="E10" s="28"/>
    </row>
    <row r="11" spans="1:5" ht="15" x14ac:dyDescent="0.25">
      <c r="A11" s="25" t="s">
        <v>66</v>
      </c>
      <c r="B11" s="29">
        <v>250000</v>
      </c>
      <c r="C11" s="27">
        <v>72</v>
      </c>
      <c r="D11" s="27">
        <v>10</v>
      </c>
      <c r="E11" s="28"/>
    </row>
  </sheetData>
  <mergeCells count="2">
    <mergeCell ref="A2:E2"/>
    <mergeCell ref="A1:E1"/>
  </mergeCells>
  <phoneticPr fontId="0" type="noConversion"/>
  <pageMargins left="0.75" right="0.75" top="1" bottom="1" header="0.5" footer="0.5"/>
  <pageSetup paperSize="9" orientation="portrait" horizontalDpi="200" verticalDpi="2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</vt:lpstr>
      <vt:lpstr>Quarter Sales</vt:lpstr>
      <vt:lpstr>Sales analysis</vt:lpstr>
      <vt:lpstr>Loans</vt:lpstr>
    </vt:vector>
  </TitlesOfParts>
  <Company>NIIT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Shashi Joshi</dc:creator>
  <cp:lastModifiedBy>Student01</cp:lastModifiedBy>
  <dcterms:created xsi:type="dcterms:W3CDTF">2000-01-19T09:09:54Z</dcterms:created>
  <dcterms:modified xsi:type="dcterms:W3CDTF">2013-02-27T17:07:06Z</dcterms:modified>
</cp:coreProperties>
</file>