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LOGICAL_OPERATIONS\checkout\091055\trunk\091055\datafiles\Printing Workbooks\"/>
    </mc:Choice>
  </mc:AlternateContent>
  <bookViews>
    <workbookView xWindow="360" yWindow="135" windowWidth="14235" windowHeight="742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J28" i="1" l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G28" i="1"/>
  <c r="K28" i="1" s="1"/>
  <c r="G29" i="1"/>
  <c r="K29" i="1" s="1"/>
  <c r="G30" i="1"/>
  <c r="K30" i="1" s="1"/>
  <c r="G31" i="1"/>
  <c r="K31" i="1" s="1"/>
  <c r="G32" i="1"/>
  <c r="K32" i="1" s="1"/>
  <c r="G33" i="1"/>
  <c r="K33" i="1" s="1"/>
  <c r="G34" i="1"/>
  <c r="K34" i="1" s="1"/>
  <c r="G35" i="1"/>
  <c r="K35" i="1" s="1"/>
  <c r="G36" i="1"/>
  <c r="K36" i="1" s="1"/>
  <c r="G37" i="1"/>
  <c r="K37" i="1" s="1"/>
  <c r="G38" i="1"/>
  <c r="K38" i="1" s="1"/>
  <c r="G39" i="1"/>
  <c r="K39" i="1" s="1"/>
  <c r="G40" i="1"/>
  <c r="K40" i="1" s="1"/>
  <c r="G41" i="1"/>
  <c r="K41" i="1" s="1"/>
  <c r="G42" i="1"/>
  <c r="K42" i="1" s="1"/>
  <c r="G43" i="1"/>
  <c r="K43" i="1" s="1"/>
  <c r="G44" i="1"/>
  <c r="K44" i="1" s="1"/>
  <c r="G45" i="1"/>
  <c r="K45" i="1" s="1"/>
  <c r="G46" i="1"/>
  <c r="K46" i="1" s="1"/>
  <c r="G47" i="1"/>
  <c r="K47" i="1" s="1"/>
  <c r="G48" i="1"/>
  <c r="K48" i="1" s="1"/>
  <c r="G49" i="1"/>
  <c r="K49" i="1" s="1"/>
  <c r="G50" i="1"/>
  <c r="K50" i="1" s="1"/>
  <c r="G51" i="1"/>
  <c r="K51" i="1" s="1"/>
  <c r="G52" i="1"/>
  <c r="K52" i="1" s="1"/>
  <c r="G53" i="1"/>
  <c r="K53" i="1" s="1"/>
  <c r="G54" i="1"/>
  <c r="K54" i="1" s="1"/>
  <c r="J27" i="1" l="1"/>
  <c r="I27" i="1"/>
  <c r="H27" i="1"/>
  <c r="G27" i="1"/>
  <c r="K27" i="1" s="1"/>
  <c r="J26" i="1"/>
  <c r="I26" i="1"/>
  <c r="H26" i="1"/>
  <c r="G26" i="1"/>
  <c r="K26" i="1" s="1"/>
  <c r="J25" i="1"/>
  <c r="I25" i="1"/>
  <c r="H25" i="1"/>
  <c r="G25" i="1"/>
  <c r="K25" i="1" s="1"/>
  <c r="J24" i="1"/>
  <c r="I24" i="1"/>
  <c r="H24" i="1"/>
  <c r="G24" i="1"/>
  <c r="K24" i="1" s="1"/>
  <c r="J23" i="1"/>
  <c r="I23" i="1"/>
  <c r="H23" i="1"/>
  <c r="G23" i="1"/>
  <c r="K23" i="1" s="1"/>
  <c r="J22" i="1"/>
  <c r="I22" i="1"/>
  <c r="H22" i="1"/>
  <c r="G22" i="1"/>
  <c r="K22" i="1" s="1"/>
  <c r="J21" i="1"/>
  <c r="I21" i="1"/>
  <c r="H21" i="1"/>
  <c r="G21" i="1"/>
  <c r="K21" i="1" s="1"/>
  <c r="J20" i="1"/>
  <c r="I20" i="1"/>
  <c r="H20" i="1"/>
  <c r="G20" i="1"/>
  <c r="K20" i="1" s="1"/>
  <c r="J19" i="1"/>
  <c r="I19" i="1"/>
  <c r="H19" i="1"/>
  <c r="G19" i="1"/>
  <c r="K19" i="1" s="1"/>
  <c r="J18" i="1"/>
  <c r="I18" i="1"/>
  <c r="H18" i="1"/>
  <c r="G18" i="1"/>
  <c r="K18" i="1" s="1"/>
  <c r="J17" i="1"/>
  <c r="I17" i="1"/>
  <c r="H17" i="1"/>
  <c r="G17" i="1"/>
  <c r="K17" i="1" s="1"/>
  <c r="J16" i="1"/>
  <c r="I16" i="1"/>
  <c r="H16" i="1"/>
  <c r="G16" i="1"/>
  <c r="K16" i="1" s="1"/>
  <c r="J15" i="1"/>
  <c r="I15" i="1"/>
  <c r="H15" i="1"/>
  <c r="G15" i="1"/>
  <c r="K15" i="1" s="1"/>
  <c r="J14" i="1"/>
  <c r="I14" i="1"/>
  <c r="H14" i="1"/>
  <c r="G14" i="1"/>
  <c r="K14" i="1" s="1"/>
  <c r="J13" i="1"/>
  <c r="I13" i="1"/>
  <c r="H13" i="1"/>
  <c r="G13" i="1"/>
  <c r="K13" i="1" s="1"/>
  <c r="J12" i="1"/>
  <c r="I12" i="1"/>
  <c r="H12" i="1"/>
  <c r="G12" i="1"/>
  <c r="K12" i="1" s="1"/>
  <c r="J11" i="1"/>
  <c r="I11" i="1"/>
  <c r="H11" i="1"/>
  <c r="G11" i="1"/>
  <c r="K11" i="1" s="1"/>
  <c r="J10" i="1"/>
  <c r="I10" i="1"/>
  <c r="H10" i="1"/>
  <c r="G10" i="1"/>
  <c r="K10" i="1" s="1"/>
  <c r="J9" i="1"/>
  <c r="I9" i="1"/>
  <c r="H9" i="1"/>
  <c r="G9" i="1"/>
  <c r="K9" i="1" s="1"/>
  <c r="J8" i="1"/>
  <c r="I8" i="1"/>
  <c r="H8" i="1"/>
  <c r="G8" i="1"/>
  <c r="K8" i="1" s="1"/>
  <c r="J7" i="1"/>
  <c r="I7" i="1"/>
  <c r="H7" i="1"/>
  <c r="G7" i="1"/>
  <c r="K7" i="1" s="1"/>
  <c r="J6" i="1"/>
  <c r="I6" i="1"/>
  <c r="H6" i="1"/>
  <c r="G6" i="1"/>
  <c r="K6" i="1" s="1"/>
  <c r="J5" i="1"/>
  <c r="I5" i="1"/>
  <c r="H5" i="1"/>
  <c r="G5" i="1"/>
  <c r="K5" i="1" s="1"/>
</calcChain>
</file>

<file path=xl/sharedStrings.xml><?xml version="1.0" encoding="utf-8"?>
<sst xmlns="http://schemas.openxmlformats.org/spreadsheetml/2006/main" count="167" uniqueCount="121">
  <si>
    <t>Region</t>
  </si>
  <si>
    <t>Total</t>
  </si>
  <si>
    <t>Average</t>
  </si>
  <si>
    <t>Highest</t>
  </si>
  <si>
    <t>Lowest</t>
  </si>
  <si>
    <t>Commission rate</t>
  </si>
  <si>
    <t>North</t>
  </si>
  <si>
    <t>South</t>
  </si>
  <si>
    <t>Southwest</t>
  </si>
  <si>
    <t>Employees resigned</t>
  </si>
  <si>
    <t>Northeast</t>
  </si>
  <si>
    <t>Commission</t>
  </si>
  <si>
    <t>Sales Ledger</t>
  </si>
  <si>
    <t>Nguyen</t>
  </si>
  <si>
    <t>Employee Name</t>
  </si>
  <si>
    <t>Employee ID</t>
  </si>
  <si>
    <t>Silva</t>
  </si>
  <si>
    <t>S1001</t>
  </si>
  <si>
    <t>Maddox</t>
  </si>
  <si>
    <t>S1002</t>
  </si>
  <si>
    <t>Koval</t>
  </si>
  <si>
    <t>S1003</t>
  </si>
  <si>
    <t>Lindgren</t>
  </si>
  <si>
    <t>S1004</t>
  </si>
  <si>
    <t>Sykes</t>
  </si>
  <si>
    <t>S1005</t>
  </si>
  <si>
    <t>Lee</t>
  </si>
  <si>
    <t>S1006</t>
  </si>
  <si>
    <t>Gilgamos</t>
  </si>
  <si>
    <t>S1007</t>
  </si>
  <si>
    <t>Matthews</t>
  </si>
  <si>
    <t>S1008</t>
  </si>
  <si>
    <t>Anderson</t>
  </si>
  <si>
    <t>S1009</t>
  </si>
  <si>
    <t>Wagner</t>
  </si>
  <si>
    <t>S1011</t>
  </si>
  <si>
    <t>Roberts</t>
  </si>
  <si>
    <t>S1012</t>
  </si>
  <si>
    <t>Avellone</t>
  </si>
  <si>
    <t>S1013</t>
  </si>
  <si>
    <t>Clarke</t>
  </si>
  <si>
    <t>S1014</t>
  </si>
  <si>
    <t>Chen</t>
  </si>
  <si>
    <t>S1015</t>
  </si>
  <si>
    <t>S1016</t>
  </si>
  <si>
    <t>Basara</t>
  </si>
  <si>
    <t>S1017</t>
  </si>
  <si>
    <t>Bryant</t>
  </si>
  <si>
    <t>S1018</t>
  </si>
  <si>
    <t>Antonov</t>
  </si>
  <si>
    <t>S1019</t>
  </si>
  <si>
    <t>King</t>
  </si>
  <si>
    <t>S1020</t>
  </si>
  <si>
    <t>Masterson</t>
  </si>
  <si>
    <t>S1021</t>
  </si>
  <si>
    <t>Bailey</t>
  </si>
  <si>
    <t>S1022</t>
  </si>
  <si>
    <t>Huxley</t>
  </si>
  <si>
    <t>S1023</t>
  </si>
  <si>
    <t>Washington</t>
  </si>
  <si>
    <t>S1024</t>
  </si>
  <si>
    <t>Click here for additional sales data</t>
  </si>
  <si>
    <t>Total number of employees</t>
  </si>
  <si>
    <t>S1025</t>
  </si>
  <si>
    <t>S1026</t>
  </si>
  <si>
    <t>S1027</t>
  </si>
  <si>
    <t>S1028</t>
  </si>
  <si>
    <t>S1029</t>
  </si>
  <si>
    <t>S1030</t>
  </si>
  <si>
    <t>S1031</t>
  </si>
  <si>
    <t>S1032</t>
  </si>
  <si>
    <t>S1033</t>
  </si>
  <si>
    <t>S1034</t>
  </si>
  <si>
    <t>S1035</t>
  </si>
  <si>
    <t>S1036</t>
  </si>
  <si>
    <t>S1037</t>
  </si>
  <si>
    <t>S1038</t>
  </si>
  <si>
    <t>S1039</t>
  </si>
  <si>
    <t>S1040</t>
  </si>
  <si>
    <t>S1041</t>
  </si>
  <si>
    <t>S1042</t>
  </si>
  <si>
    <t>S1043</t>
  </si>
  <si>
    <t>S1044</t>
  </si>
  <si>
    <t>S1045</t>
  </si>
  <si>
    <t>S1046</t>
  </si>
  <si>
    <t>S1047</t>
  </si>
  <si>
    <t>S1048</t>
  </si>
  <si>
    <t>S1049</t>
  </si>
  <si>
    <t>S1050</t>
  </si>
  <si>
    <t>S1051</t>
  </si>
  <si>
    <t>Minos</t>
  </si>
  <si>
    <t>Levine</t>
  </si>
  <si>
    <t>Harala</t>
  </si>
  <si>
    <t>Plinkett</t>
  </si>
  <si>
    <t>Gonzalez</t>
  </si>
  <si>
    <t>Langley</t>
  </si>
  <si>
    <t>Smith</t>
  </si>
  <si>
    <t>Carmine</t>
  </si>
  <si>
    <t>Dubois</t>
  </si>
  <si>
    <t>Zhou</t>
  </si>
  <si>
    <t>Romero</t>
  </si>
  <si>
    <t>Johanson</t>
  </si>
  <si>
    <t>Jacobs</t>
  </si>
  <si>
    <t>Lambert</t>
  </si>
  <si>
    <t>Moore</t>
  </si>
  <si>
    <t>Garcia</t>
  </si>
  <si>
    <t>Saito</t>
  </si>
  <si>
    <t>Kim</t>
  </si>
  <si>
    <t>Ryan</t>
  </si>
  <si>
    <t>Jankowski</t>
  </si>
  <si>
    <t>van Dorn</t>
  </si>
  <si>
    <t>Mendel</t>
  </si>
  <si>
    <t>Nolan</t>
  </si>
  <si>
    <t>Henderson</t>
  </si>
  <si>
    <t>Walker</t>
  </si>
  <si>
    <t>Rivera</t>
  </si>
  <si>
    <t>Phillips</t>
  </si>
  <si>
    <t>Qtr. 2</t>
  </si>
  <si>
    <t>Qtr. 3</t>
  </si>
  <si>
    <t>Qtr. 4</t>
  </si>
  <si>
    <t>Qtr.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</si>
</sst>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7" x14ac:knownFonts="1">
    <font>
      <sz val="11"/>
      <color theme="1"/>
      <name val="Century Gothic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rgb="FF3F3F3F"/>
      <name val="Century Gothic"/>
      <family val="2"/>
      <scheme val="minor"/>
    </font>
    <font>
      <b/>
      <sz val="16"/>
      <color rgb="FF0070C0"/>
      <name val="Century Gothic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9" tint="0.79998168889431442"/>
        <bgColor indexed="65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5" fillId="2" borderId="2" applyNumberFormat="0" applyAlignment="0" applyProtection="0"/>
    <xf numFmtId="0" fontId="6" fillId="0" borderId="0" applyNumberFormat="0" applyFill="0" applyBorder="0" applyAlignment="0" applyProtection="0"/>
    <xf numFmtId="0" fontId="4" fillId="3" borderId="0" applyNumberFormat="0" applyBorder="0" applyAlignment="0" applyProtection="0"/>
  </cellStyleXfs>
  <cellXfs count="17">
    <xf numFmtId="0" fontId="0" fillId="0" borderId="0" xfId="0"/>
    <xf numFmtId="0" fontId="1" fillId="0" borderId="0" xfId="0" applyFont="1"/>
    <xf numFmtId="9" fontId="1" fillId="0" borderId="0" xfId="0" applyNumberFormat="1" applyFont="1"/>
    <xf numFmtId="0" fontId="1" fillId="0" borderId="0" xfId="0" applyNumberFormat="1" applyFont="1"/>
    <xf numFmtId="0" fontId="1" fillId="0" borderId="0" xfId="0" applyFont="1" applyFill="1"/>
    <xf numFmtId="0" fontId="2" fillId="0" borderId="0" xfId="0" applyFont="1"/>
    <xf numFmtId="0" fontId="3" fillId="0" borderId="0" xfId="1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164" fontId="5" fillId="2" borderId="2" xfId="2" applyNumberFormat="1"/>
    <xf numFmtId="165" fontId="5" fillId="2" borderId="2" xfId="2" applyNumberFormat="1"/>
    <xf numFmtId="164" fontId="4" fillId="3" borderId="1" xfId="4" applyNumberFormat="1" applyBorder="1"/>
    <xf numFmtId="0" fontId="4" fillId="3" borderId="0" xfId="4"/>
    <xf numFmtId="0" fontId="4" fillId="3" borderId="0" xfId="4" applyAlignment="1">
      <alignment vertical="center" wrapText="1"/>
    </xf>
    <xf numFmtId="0" fontId="0" fillId="3" borderId="0" xfId="4" applyFont="1" applyAlignment="1">
      <alignment vertical="center" wrapText="1"/>
    </xf>
    <xf numFmtId="0" fontId="6" fillId="0" borderId="0" xfId="3" applyAlignment="1">
      <alignment horizontal="center" vertical="center"/>
    </xf>
  </cellXfs>
  <cellStyles count="5">
    <cellStyle name="20% - Accent6" xfId="4" builtinId="50"/>
    <cellStyle name="Hyperlink" xfId="1" builtinId="8"/>
    <cellStyle name="Normal" xfId="0" builtinId="0"/>
    <cellStyle name="Output" xfId="2" builtinId="21"/>
    <cellStyle name="Sales Department Title" xfId="3"/>
  </cellStyles>
  <dxfs count="6"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avon">
  <a:themeElements>
    <a:clrScheme name="Savon">
      <a:dk1>
        <a:sysClr val="windowText" lastClr="000000"/>
      </a:dk1>
      <a:lt1>
        <a:sysClr val="window" lastClr="FFFFFF"/>
      </a:lt1>
      <a:dk2>
        <a:srgbClr val="1485A4"/>
      </a:dk2>
      <a:lt2>
        <a:srgbClr val="E3DED1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F49100"/>
      </a:hlink>
      <a:folHlink>
        <a:srgbClr val="739D9B"/>
      </a:folHlink>
    </a:clrScheme>
    <a:fontScheme name="Savon">
      <a:majorFont>
        <a:latin typeface="Century Gothic" panose="020B0502020202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Savon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105000"/>
                <a:lumMod val="105000"/>
              </a:schemeClr>
            </a:gs>
            <a:gs pos="100000">
              <a:schemeClr val="phClr">
                <a:tint val="65000"/>
                <a:satMod val="100000"/>
                <a:lumMod val="100000"/>
              </a:schemeClr>
            </a:gs>
            <a:gs pos="100000">
              <a:schemeClr val="phClr">
                <a:tint val="70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0000"/>
                <a:lumMod val="100000"/>
              </a:schemeClr>
            </a:gs>
            <a:gs pos="50000">
              <a:schemeClr val="phClr">
                <a:shade val="99000"/>
                <a:satMod val="105000"/>
                <a:lumMod val="100000"/>
              </a:schemeClr>
            </a:gs>
            <a:gs pos="100000">
              <a:schemeClr val="phClr">
                <a:shade val="98000"/>
                <a:satMod val="105000"/>
                <a:lumMod val="100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12700" dir="5400000" algn="ctr" rotWithShape="0">
              <a:srgbClr val="000000">
                <a:alpha val="63000"/>
              </a:srgbClr>
            </a:outerShdw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>
              <a:rot lat="0" lon="0" rev="0"/>
            </a:camera>
            <a:lightRig rig="flat" dir="tl">
              <a:rot lat="0" lon="0" rev="4200000"/>
            </a:lightRig>
          </a:scene3d>
          <a:sp3d prstMaterial="flat">
            <a:bevelT w="50800" h="6350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shade val="92000"/>
                <a:satMod val="160000"/>
              </a:schemeClr>
            </a:gs>
            <a:gs pos="77000">
              <a:schemeClr val="phClr">
                <a:tint val="100000"/>
                <a:shade val="73000"/>
                <a:satMod val="155000"/>
              </a:schemeClr>
            </a:gs>
            <a:gs pos="100000">
              <a:schemeClr val="phClr">
                <a:tint val="100000"/>
                <a:shade val="67000"/>
                <a:satMod val="145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5000"/>
              </a:schemeClr>
              <a:schemeClr val="phClr">
                <a:shade val="92000"/>
                <a:satMod val="115000"/>
              </a:schemeClr>
            </a:duotone>
          </a:blip>
          <a:tile tx="0" ty="0" sx="60000" sy="6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avon" id="{1306E473-ED32-493B-A2D0-240A757EDD34}" vid="{C20BADFE-D095-436F-9677-9264042809F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per-product_sales_data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tabSelected="1" zoomScaleNormal="100" workbookViewId="0">
      <selection activeCell="J42" sqref="J42"/>
    </sheetView>
  </sheetViews>
  <sheetFormatPr defaultRowHeight="14.25" x14ac:dyDescent="0.2"/>
  <cols>
    <col min="1" max="1" width="20.375" style="1" customWidth="1"/>
    <col min="2" max="2" width="10.75" style="1" customWidth="1"/>
    <col min="3" max="7" width="9.5" style="1" customWidth="1"/>
    <col min="8" max="10" width="12.375" style="1" customWidth="1"/>
    <col min="11" max="11" width="15.25" style="1" customWidth="1"/>
    <col min="12" max="12" width="15" style="1" customWidth="1"/>
    <col min="13" max="13" width="9" style="1"/>
    <col min="14" max="14" width="25.75" style="1" customWidth="1"/>
    <col min="15" max="15" width="3.5" style="1" bestFit="1" customWidth="1"/>
    <col min="16" max="16384" width="9" style="1"/>
  </cols>
  <sheetData>
    <row r="1" spans="1:17" ht="20.25" customHeight="1" x14ac:dyDescent="0.25">
      <c r="A1" s="16" t="s">
        <v>12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N1" s="5" t="s">
        <v>5</v>
      </c>
      <c r="O1" s="2">
        <v>0.04</v>
      </c>
    </row>
    <row r="2" spans="1:17" ht="33" customHeight="1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N2" s="8" t="s">
        <v>62</v>
      </c>
      <c r="O2" s="1">
        <v>50</v>
      </c>
    </row>
    <row r="3" spans="1:17" ht="16.5" x14ac:dyDescent="0.3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N3" s="5" t="s">
        <v>9</v>
      </c>
      <c r="O3" s="1">
        <v>1</v>
      </c>
      <c r="Q3" s="6" t="s">
        <v>61</v>
      </c>
    </row>
    <row r="4" spans="1:17" ht="15.75" x14ac:dyDescent="0.25">
      <c r="A4" s="5" t="s">
        <v>14</v>
      </c>
      <c r="B4" s="5" t="s">
        <v>0</v>
      </c>
      <c r="C4" s="7" t="s">
        <v>120</v>
      </c>
      <c r="D4" s="7" t="s">
        <v>117</v>
      </c>
      <c r="E4" s="7" t="s">
        <v>118</v>
      </c>
      <c r="F4" s="7" t="s">
        <v>119</v>
      </c>
      <c r="G4" s="7" t="s">
        <v>1</v>
      </c>
      <c r="H4" s="7" t="s">
        <v>2</v>
      </c>
      <c r="I4" s="7" t="s">
        <v>3</v>
      </c>
      <c r="J4" s="7" t="s">
        <v>4</v>
      </c>
      <c r="K4" s="7" t="s">
        <v>11</v>
      </c>
      <c r="L4" s="7" t="s">
        <v>15</v>
      </c>
    </row>
    <row r="5" spans="1:17" ht="16.5" x14ac:dyDescent="0.3">
      <c r="A5" s="13" t="s">
        <v>16</v>
      </c>
      <c r="B5" s="1" t="s">
        <v>10</v>
      </c>
      <c r="C5" s="12">
        <v>115500</v>
      </c>
      <c r="D5" s="12">
        <v>65500</v>
      </c>
      <c r="E5" s="12">
        <v>84000</v>
      </c>
      <c r="F5" s="12">
        <v>187110</v>
      </c>
      <c r="G5" s="10">
        <f>SUM(C5:F5)</f>
        <v>452110</v>
      </c>
      <c r="H5" s="11">
        <f>AVERAGE(C5:F5)</f>
        <v>113027.5</v>
      </c>
      <c r="I5" s="11">
        <f>MAX(C5:F5)</f>
        <v>187110</v>
      </c>
      <c r="J5" s="11">
        <f>MIN(C5:F5)</f>
        <v>65500</v>
      </c>
      <c r="K5" s="11">
        <f>G5*$O$1</f>
        <v>18084.400000000001</v>
      </c>
      <c r="L5" s="9" t="s">
        <v>17</v>
      </c>
    </row>
    <row r="6" spans="1:17" ht="16.5" x14ac:dyDescent="0.3">
      <c r="A6" s="14" t="s">
        <v>18</v>
      </c>
      <c r="B6" s="1" t="s">
        <v>10</v>
      </c>
      <c r="C6" s="12">
        <v>113500</v>
      </c>
      <c r="D6" s="12">
        <v>120550</v>
      </c>
      <c r="E6" s="12">
        <v>243760</v>
      </c>
      <c r="F6" s="12">
        <v>197830</v>
      </c>
      <c r="G6" s="10">
        <f t="shared" ref="G6:G54" si="0">SUM(C6:F6)</f>
        <v>675640</v>
      </c>
      <c r="H6" s="11">
        <f t="shared" ref="H6:H54" si="1">AVERAGE(C6:F6)</f>
        <v>168910</v>
      </c>
      <c r="I6" s="11">
        <f t="shared" ref="I6:I54" si="2">MAX(C6:F6)</f>
        <v>243760</v>
      </c>
      <c r="J6" s="11">
        <f t="shared" ref="J6:J54" si="3">MIN(C6:F6)</f>
        <v>113500</v>
      </c>
      <c r="K6" s="11">
        <f>G6*$O$1</f>
        <v>27025.600000000002</v>
      </c>
      <c r="L6" s="9" t="s">
        <v>19</v>
      </c>
    </row>
    <row r="7" spans="1:17" ht="16.5" x14ac:dyDescent="0.3">
      <c r="A7" s="14" t="s">
        <v>20</v>
      </c>
      <c r="B7" s="1" t="s">
        <v>8</v>
      </c>
      <c r="C7" s="12">
        <v>104500</v>
      </c>
      <c r="D7" s="12">
        <v>113000</v>
      </c>
      <c r="E7" s="12">
        <v>100700</v>
      </c>
      <c r="F7" s="12">
        <v>110925</v>
      </c>
      <c r="G7" s="10">
        <f t="shared" si="0"/>
        <v>429125</v>
      </c>
      <c r="H7" s="11">
        <f t="shared" si="1"/>
        <v>107281.25</v>
      </c>
      <c r="I7" s="11">
        <f t="shared" si="2"/>
        <v>113000</v>
      </c>
      <c r="J7" s="11">
        <f t="shared" si="3"/>
        <v>100700</v>
      </c>
      <c r="K7" s="11">
        <f>G7*$O$1</f>
        <v>17165</v>
      </c>
      <c r="L7" s="9" t="s">
        <v>21</v>
      </c>
      <c r="N7" s="4"/>
      <c r="O7" s="4"/>
    </row>
    <row r="8" spans="1:17" ht="16.5" x14ac:dyDescent="0.3">
      <c r="A8" s="14" t="s">
        <v>22</v>
      </c>
      <c r="B8" s="1" t="s">
        <v>7</v>
      </c>
      <c r="C8" s="12">
        <v>79500</v>
      </c>
      <c r="D8" s="12">
        <v>113500</v>
      </c>
      <c r="E8" s="12">
        <v>88000</v>
      </c>
      <c r="F8" s="12">
        <v>61670</v>
      </c>
      <c r="G8" s="10">
        <f t="shared" si="0"/>
        <v>342670</v>
      </c>
      <c r="H8" s="11">
        <f t="shared" si="1"/>
        <v>85667.5</v>
      </c>
      <c r="I8" s="11">
        <f t="shared" si="2"/>
        <v>113500</v>
      </c>
      <c r="J8" s="11">
        <f t="shared" si="3"/>
        <v>61670</v>
      </c>
      <c r="K8" s="11">
        <f>G8*$O$1</f>
        <v>13706.800000000001</v>
      </c>
      <c r="L8" s="9" t="s">
        <v>23</v>
      </c>
      <c r="O8" s="3"/>
    </row>
    <row r="9" spans="1:17" ht="16.5" x14ac:dyDescent="0.3">
      <c r="A9" s="14" t="s">
        <v>24</v>
      </c>
      <c r="B9" s="1" t="s">
        <v>6</v>
      </c>
      <c r="C9" s="12">
        <v>125000</v>
      </c>
      <c r="D9" s="12">
        <v>170000</v>
      </c>
      <c r="E9" s="12">
        <v>105000</v>
      </c>
      <c r="F9" s="12">
        <v>192215</v>
      </c>
      <c r="G9" s="10">
        <f t="shared" si="0"/>
        <v>592215</v>
      </c>
      <c r="H9" s="11">
        <f t="shared" si="1"/>
        <v>148053.75</v>
      </c>
      <c r="I9" s="11">
        <f t="shared" si="2"/>
        <v>192215</v>
      </c>
      <c r="J9" s="11">
        <f t="shared" si="3"/>
        <v>105000</v>
      </c>
      <c r="K9" s="11">
        <f>G9*$O$1</f>
        <v>23688.600000000002</v>
      </c>
      <c r="L9" s="9" t="s">
        <v>25</v>
      </c>
      <c r="O9" s="4"/>
    </row>
    <row r="10" spans="1:17" ht="16.5" x14ac:dyDescent="0.3">
      <c r="A10" s="14" t="s">
        <v>26</v>
      </c>
      <c r="B10" s="1" t="s">
        <v>8</v>
      </c>
      <c r="C10" s="12">
        <v>120550</v>
      </c>
      <c r="D10" s="12">
        <v>274060</v>
      </c>
      <c r="E10" s="12">
        <v>76000</v>
      </c>
      <c r="F10" s="12">
        <v>142320</v>
      </c>
      <c r="G10" s="10">
        <f t="shared" si="0"/>
        <v>612930</v>
      </c>
      <c r="H10" s="11">
        <f t="shared" si="1"/>
        <v>153232.5</v>
      </c>
      <c r="I10" s="11">
        <f t="shared" si="2"/>
        <v>274060</v>
      </c>
      <c r="J10" s="11">
        <f t="shared" si="3"/>
        <v>76000</v>
      </c>
      <c r="K10" s="11">
        <f>G10*$O$1</f>
        <v>24517.200000000001</v>
      </c>
      <c r="L10" s="9" t="s">
        <v>27</v>
      </c>
      <c r="N10" s="4"/>
      <c r="O10" s="4"/>
    </row>
    <row r="11" spans="1:17" ht="16.5" x14ac:dyDescent="0.3">
      <c r="A11" s="13" t="s">
        <v>28</v>
      </c>
      <c r="B11" s="1" t="s">
        <v>8</v>
      </c>
      <c r="C11" s="12">
        <v>128000</v>
      </c>
      <c r="D11" s="12">
        <v>243760</v>
      </c>
      <c r="E11" s="12">
        <v>151500</v>
      </c>
      <c r="F11" s="12">
        <v>92215</v>
      </c>
      <c r="G11" s="10">
        <f t="shared" si="0"/>
        <v>615475</v>
      </c>
      <c r="H11" s="11">
        <f t="shared" si="1"/>
        <v>153868.75</v>
      </c>
      <c r="I11" s="11">
        <f t="shared" si="2"/>
        <v>243760</v>
      </c>
      <c r="J11" s="11">
        <f t="shared" si="3"/>
        <v>92215</v>
      </c>
      <c r="K11" s="11">
        <f>G11*$O$1</f>
        <v>24619</v>
      </c>
      <c r="L11" s="9" t="s">
        <v>29</v>
      </c>
    </row>
    <row r="12" spans="1:17" ht="16.5" x14ac:dyDescent="0.3">
      <c r="A12" s="13" t="s">
        <v>30</v>
      </c>
      <c r="B12" s="1" t="s">
        <v>7</v>
      </c>
      <c r="C12" s="12">
        <v>113000</v>
      </c>
      <c r="D12" s="12">
        <v>292225</v>
      </c>
      <c r="E12" s="12">
        <v>84000</v>
      </c>
      <c r="F12" s="12">
        <v>102270</v>
      </c>
      <c r="G12" s="10">
        <f t="shared" si="0"/>
        <v>591495</v>
      </c>
      <c r="H12" s="11">
        <f t="shared" si="1"/>
        <v>147873.75</v>
      </c>
      <c r="I12" s="11">
        <f t="shared" si="2"/>
        <v>292225</v>
      </c>
      <c r="J12" s="11">
        <f t="shared" si="3"/>
        <v>84000</v>
      </c>
      <c r="K12" s="11">
        <f>G12*$O$1</f>
        <v>23659.8</v>
      </c>
      <c r="L12" s="9" t="s">
        <v>31</v>
      </c>
    </row>
    <row r="13" spans="1:17" ht="16.5" x14ac:dyDescent="0.3">
      <c r="A13" s="13" t="s">
        <v>32</v>
      </c>
      <c r="B13" s="1" t="s">
        <v>6</v>
      </c>
      <c r="C13" s="12">
        <v>113500</v>
      </c>
      <c r="D13" s="12">
        <v>243240</v>
      </c>
      <c r="E13" s="12">
        <v>184275</v>
      </c>
      <c r="F13" s="12">
        <v>147150</v>
      </c>
      <c r="G13" s="10">
        <f t="shared" si="0"/>
        <v>688165</v>
      </c>
      <c r="H13" s="11">
        <f t="shared" si="1"/>
        <v>172041.25</v>
      </c>
      <c r="I13" s="11">
        <f t="shared" si="2"/>
        <v>243240</v>
      </c>
      <c r="J13" s="11">
        <f t="shared" si="3"/>
        <v>113500</v>
      </c>
      <c r="K13" s="11">
        <f>G13*$O$1</f>
        <v>27526.600000000002</v>
      </c>
      <c r="L13" s="9" t="s">
        <v>33</v>
      </c>
    </row>
    <row r="14" spans="1:17" ht="16.5" x14ac:dyDescent="0.3">
      <c r="A14" s="13" t="s">
        <v>34</v>
      </c>
      <c r="B14" s="1" t="s">
        <v>10</v>
      </c>
      <c r="C14" s="12">
        <v>119000</v>
      </c>
      <c r="D14" s="12">
        <v>138500</v>
      </c>
      <c r="E14" s="12">
        <v>63000</v>
      </c>
      <c r="F14" s="12">
        <v>88950</v>
      </c>
      <c r="G14" s="10">
        <f t="shared" si="0"/>
        <v>409450</v>
      </c>
      <c r="H14" s="11">
        <f t="shared" si="1"/>
        <v>102362.5</v>
      </c>
      <c r="I14" s="11">
        <f t="shared" si="2"/>
        <v>138500</v>
      </c>
      <c r="J14" s="11">
        <f t="shared" si="3"/>
        <v>63000</v>
      </c>
      <c r="K14" s="11">
        <f>G14*$O$1</f>
        <v>16378</v>
      </c>
      <c r="L14" s="9" t="s">
        <v>35</v>
      </c>
    </row>
    <row r="15" spans="1:17" ht="16.5" x14ac:dyDescent="0.3">
      <c r="A15" s="13" t="s">
        <v>36</v>
      </c>
      <c r="B15" s="1" t="s">
        <v>7</v>
      </c>
      <c r="C15" s="12">
        <v>274130</v>
      </c>
      <c r="D15" s="12">
        <v>296120</v>
      </c>
      <c r="E15" s="12">
        <v>120500</v>
      </c>
      <c r="F15" s="12">
        <v>118335</v>
      </c>
      <c r="G15" s="10">
        <f t="shared" si="0"/>
        <v>809085</v>
      </c>
      <c r="H15" s="11">
        <f t="shared" si="1"/>
        <v>202271.25</v>
      </c>
      <c r="I15" s="11">
        <f t="shared" si="2"/>
        <v>296120</v>
      </c>
      <c r="J15" s="11">
        <f t="shared" si="3"/>
        <v>118335</v>
      </c>
      <c r="K15" s="11">
        <f>G15*$O$1</f>
        <v>32363.4</v>
      </c>
      <c r="L15" s="9" t="s">
        <v>37</v>
      </c>
    </row>
    <row r="16" spans="1:17" ht="16.5" x14ac:dyDescent="0.3">
      <c r="A16" s="14" t="s">
        <v>38</v>
      </c>
      <c r="B16" s="1" t="s">
        <v>8</v>
      </c>
      <c r="C16" s="12">
        <v>156000</v>
      </c>
      <c r="D16" s="12">
        <v>115500</v>
      </c>
      <c r="E16" s="12">
        <v>88500</v>
      </c>
      <c r="F16" s="12">
        <v>171050</v>
      </c>
      <c r="G16" s="10">
        <f t="shared" si="0"/>
        <v>531050</v>
      </c>
      <c r="H16" s="11">
        <f t="shared" si="1"/>
        <v>132762.5</v>
      </c>
      <c r="I16" s="11">
        <f t="shared" si="2"/>
        <v>171050</v>
      </c>
      <c r="J16" s="11">
        <f t="shared" si="3"/>
        <v>88500</v>
      </c>
      <c r="K16" s="11">
        <f>G16*$O$1</f>
        <v>21242</v>
      </c>
      <c r="L16" s="9" t="s">
        <v>39</v>
      </c>
    </row>
    <row r="17" spans="1:12" ht="16.5" x14ac:dyDescent="0.3">
      <c r="A17" s="14" t="s">
        <v>40</v>
      </c>
      <c r="B17" s="1" t="s">
        <v>8</v>
      </c>
      <c r="C17" s="12">
        <v>251120</v>
      </c>
      <c r="D17" s="12">
        <v>86500</v>
      </c>
      <c r="E17" s="12">
        <v>76000</v>
      </c>
      <c r="F17" s="12">
        <v>136650</v>
      </c>
      <c r="G17" s="10">
        <f t="shared" si="0"/>
        <v>550270</v>
      </c>
      <c r="H17" s="11">
        <f t="shared" si="1"/>
        <v>137567.5</v>
      </c>
      <c r="I17" s="11">
        <f t="shared" si="2"/>
        <v>251120</v>
      </c>
      <c r="J17" s="11">
        <f t="shared" si="3"/>
        <v>76000</v>
      </c>
      <c r="K17" s="11">
        <f>G17*$O$1</f>
        <v>22010.799999999999</v>
      </c>
      <c r="L17" s="9" t="s">
        <v>41</v>
      </c>
    </row>
    <row r="18" spans="1:12" ht="16.5" x14ac:dyDescent="0.3">
      <c r="A18" s="14" t="s">
        <v>42</v>
      </c>
      <c r="B18" s="1" t="s">
        <v>10</v>
      </c>
      <c r="C18" s="12">
        <v>77500</v>
      </c>
      <c r="D18" s="12">
        <v>95000</v>
      </c>
      <c r="E18" s="12">
        <v>151500</v>
      </c>
      <c r="F18" s="12">
        <v>172410</v>
      </c>
      <c r="G18" s="10">
        <f t="shared" si="0"/>
        <v>496410</v>
      </c>
      <c r="H18" s="11">
        <f t="shared" si="1"/>
        <v>124102.5</v>
      </c>
      <c r="I18" s="11">
        <f t="shared" si="2"/>
        <v>172410</v>
      </c>
      <c r="J18" s="11">
        <f t="shared" si="3"/>
        <v>77500</v>
      </c>
      <c r="K18" s="11">
        <f>G18*$O$1</f>
        <v>19856.400000000001</v>
      </c>
      <c r="L18" s="9" t="s">
        <v>43</v>
      </c>
    </row>
    <row r="19" spans="1:12" ht="16.5" x14ac:dyDescent="0.3">
      <c r="A19" s="14" t="s">
        <v>13</v>
      </c>
      <c r="B19" s="1" t="s">
        <v>7</v>
      </c>
      <c r="C19" s="12">
        <v>154500</v>
      </c>
      <c r="D19" s="12">
        <v>122000</v>
      </c>
      <c r="E19" s="12">
        <v>84000</v>
      </c>
      <c r="F19" s="12">
        <v>149215</v>
      </c>
      <c r="G19" s="10">
        <f t="shared" si="0"/>
        <v>509715</v>
      </c>
      <c r="H19" s="11">
        <f t="shared" si="1"/>
        <v>127428.75</v>
      </c>
      <c r="I19" s="11">
        <f t="shared" si="2"/>
        <v>154500</v>
      </c>
      <c r="J19" s="11">
        <f t="shared" si="3"/>
        <v>84000</v>
      </c>
      <c r="K19" s="11">
        <f>G19*$O$1</f>
        <v>20388.600000000002</v>
      </c>
      <c r="L19" s="9" t="s">
        <v>44</v>
      </c>
    </row>
    <row r="20" spans="1:12" ht="16.5" x14ac:dyDescent="0.3">
      <c r="A20" s="14" t="s">
        <v>45</v>
      </c>
      <c r="B20" s="1" t="s">
        <v>10</v>
      </c>
      <c r="C20" s="12">
        <v>74075</v>
      </c>
      <c r="D20" s="12">
        <v>65500</v>
      </c>
      <c r="E20" s="12">
        <v>57900</v>
      </c>
      <c r="F20" s="12">
        <v>77950</v>
      </c>
      <c r="G20" s="10">
        <f t="shared" si="0"/>
        <v>275425</v>
      </c>
      <c r="H20" s="11">
        <f t="shared" si="1"/>
        <v>68856.25</v>
      </c>
      <c r="I20" s="11">
        <f t="shared" si="2"/>
        <v>77950</v>
      </c>
      <c r="J20" s="11">
        <f t="shared" si="3"/>
        <v>57900</v>
      </c>
      <c r="K20" s="11">
        <f>G20*$O$1</f>
        <v>11017</v>
      </c>
      <c r="L20" s="9" t="s">
        <v>46</v>
      </c>
    </row>
    <row r="21" spans="1:12" ht="16.5" x14ac:dyDescent="0.3">
      <c r="A21" s="14" t="s">
        <v>47</v>
      </c>
      <c r="B21" s="1" t="s">
        <v>6</v>
      </c>
      <c r="C21" s="12">
        <v>122500</v>
      </c>
      <c r="D21" s="12">
        <v>128000</v>
      </c>
      <c r="E21" s="12">
        <v>110000</v>
      </c>
      <c r="F21" s="12">
        <v>194215</v>
      </c>
      <c r="G21" s="10">
        <f t="shared" si="0"/>
        <v>554715</v>
      </c>
      <c r="H21" s="11">
        <f t="shared" si="1"/>
        <v>138678.75</v>
      </c>
      <c r="I21" s="11">
        <f t="shared" si="2"/>
        <v>194215</v>
      </c>
      <c r="J21" s="11">
        <f t="shared" si="3"/>
        <v>110000</v>
      </c>
      <c r="K21" s="11">
        <f>G21*$O$1</f>
        <v>22188.600000000002</v>
      </c>
      <c r="L21" s="9" t="s">
        <v>48</v>
      </c>
    </row>
    <row r="22" spans="1:12" ht="16.5" x14ac:dyDescent="0.3">
      <c r="A22" s="13" t="s">
        <v>49</v>
      </c>
      <c r="B22" s="1" t="s">
        <v>10</v>
      </c>
      <c r="C22" s="12">
        <v>104500</v>
      </c>
      <c r="D22" s="12">
        <v>113000</v>
      </c>
      <c r="E22" s="12">
        <v>100700</v>
      </c>
      <c r="F22" s="12">
        <v>147330</v>
      </c>
      <c r="G22" s="10">
        <f t="shared" si="0"/>
        <v>465530</v>
      </c>
      <c r="H22" s="11">
        <f t="shared" si="1"/>
        <v>116382.5</v>
      </c>
      <c r="I22" s="11">
        <f t="shared" si="2"/>
        <v>147330</v>
      </c>
      <c r="J22" s="11">
        <f t="shared" si="3"/>
        <v>100700</v>
      </c>
      <c r="K22" s="11">
        <f>G22*$O$1</f>
        <v>18621.2</v>
      </c>
      <c r="L22" s="9" t="s">
        <v>50</v>
      </c>
    </row>
    <row r="23" spans="1:12" ht="16.5" x14ac:dyDescent="0.3">
      <c r="A23" s="14" t="s">
        <v>51</v>
      </c>
      <c r="B23" s="1" t="s">
        <v>7</v>
      </c>
      <c r="C23" s="12">
        <v>79500</v>
      </c>
      <c r="D23" s="12">
        <v>113500</v>
      </c>
      <c r="E23" s="12">
        <v>88000</v>
      </c>
      <c r="F23" s="12">
        <v>195015</v>
      </c>
      <c r="G23" s="10">
        <f t="shared" si="0"/>
        <v>476015</v>
      </c>
      <c r="H23" s="11">
        <f t="shared" si="1"/>
        <v>119003.75</v>
      </c>
      <c r="I23" s="11">
        <f t="shared" si="2"/>
        <v>195015</v>
      </c>
      <c r="J23" s="11">
        <f t="shared" si="3"/>
        <v>79500</v>
      </c>
      <c r="K23" s="11">
        <f>G23*$O$1</f>
        <v>19040.600000000002</v>
      </c>
      <c r="L23" s="9" t="s">
        <v>52</v>
      </c>
    </row>
    <row r="24" spans="1:12" ht="16.5" x14ac:dyDescent="0.3">
      <c r="A24" s="14" t="s">
        <v>53</v>
      </c>
      <c r="B24" s="1" t="s">
        <v>8</v>
      </c>
      <c r="C24" s="12">
        <v>125000</v>
      </c>
      <c r="D24" s="12">
        <v>170000</v>
      </c>
      <c r="E24" s="12">
        <v>105000</v>
      </c>
      <c r="F24" s="12">
        <v>137215</v>
      </c>
      <c r="G24" s="10">
        <f t="shared" si="0"/>
        <v>537215</v>
      </c>
      <c r="H24" s="11">
        <f t="shared" si="1"/>
        <v>134303.75</v>
      </c>
      <c r="I24" s="11">
        <f t="shared" si="2"/>
        <v>170000</v>
      </c>
      <c r="J24" s="11">
        <f t="shared" si="3"/>
        <v>105000</v>
      </c>
      <c r="K24" s="11">
        <f>G24*$O$1</f>
        <v>21488.600000000002</v>
      </c>
      <c r="L24" s="9" t="s">
        <v>54</v>
      </c>
    </row>
    <row r="25" spans="1:12" ht="16.5" x14ac:dyDescent="0.3">
      <c r="A25" s="14" t="s">
        <v>55</v>
      </c>
      <c r="B25" s="1" t="s">
        <v>6</v>
      </c>
      <c r="C25" s="12">
        <v>120550</v>
      </c>
      <c r="D25" s="12">
        <v>274060</v>
      </c>
      <c r="E25" s="12">
        <v>76000</v>
      </c>
      <c r="F25" s="12">
        <v>99700</v>
      </c>
      <c r="G25" s="10">
        <f t="shared" si="0"/>
        <v>570310</v>
      </c>
      <c r="H25" s="11">
        <f t="shared" si="1"/>
        <v>142577.5</v>
      </c>
      <c r="I25" s="11">
        <f t="shared" si="2"/>
        <v>274060</v>
      </c>
      <c r="J25" s="11">
        <f t="shared" si="3"/>
        <v>76000</v>
      </c>
      <c r="K25" s="11">
        <f>G25*$O$1</f>
        <v>22812.400000000001</v>
      </c>
      <c r="L25" s="9" t="s">
        <v>56</v>
      </c>
    </row>
    <row r="26" spans="1:12" ht="16.5" x14ac:dyDescent="0.3">
      <c r="A26" s="14" t="s">
        <v>57</v>
      </c>
      <c r="B26" s="1" t="s">
        <v>8</v>
      </c>
      <c r="C26" s="12">
        <v>128000</v>
      </c>
      <c r="D26" s="12">
        <v>243760</v>
      </c>
      <c r="E26" s="12">
        <v>151500</v>
      </c>
      <c r="F26" s="12">
        <v>147325</v>
      </c>
      <c r="G26" s="10">
        <f t="shared" si="0"/>
        <v>670585</v>
      </c>
      <c r="H26" s="11">
        <f t="shared" si="1"/>
        <v>167646.25</v>
      </c>
      <c r="I26" s="11">
        <f t="shared" si="2"/>
        <v>243760</v>
      </c>
      <c r="J26" s="11">
        <f t="shared" si="3"/>
        <v>128000</v>
      </c>
      <c r="K26" s="11">
        <f>G26*$O$1</f>
        <v>26823.4</v>
      </c>
      <c r="L26" s="9" t="s">
        <v>58</v>
      </c>
    </row>
    <row r="27" spans="1:12" ht="16.5" x14ac:dyDescent="0.3">
      <c r="A27" s="15" t="s">
        <v>59</v>
      </c>
      <c r="B27" s="1" t="s">
        <v>6</v>
      </c>
      <c r="C27" s="12">
        <v>98500</v>
      </c>
      <c r="D27" s="12">
        <v>292225</v>
      </c>
      <c r="E27" s="12">
        <v>84000</v>
      </c>
      <c r="F27" s="12">
        <v>171650</v>
      </c>
      <c r="G27" s="10">
        <f t="shared" si="0"/>
        <v>646375</v>
      </c>
      <c r="H27" s="11">
        <f t="shared" si="1"/>
        <v>161593.75</v>
      </c>
      <c r="I27" s="11">
        <f t="shared" si="2"/>
        <v>292225</v>
      </c>
      <c r="J27" s="11">
        <f t="shared" si="3"/>
        <v>84000</v>
      </c>
      <c r="K27" s="11">
        <f>G27*$O$1</f>
        <v>25855</v>
      </c>
      <c r="L27" s="9" t="s">
        <v>60</v>
      </c>
    </row>
    <row r="28" spans="1:12" ht="16.5" x14ac:dyDescent="0.3">
      <c r="A28" s="15" t="s">
        <v>91</v>
      </c>
      <c r="B28" s="1" t="s">
        <v>10</v>
      </c>
      <c r="C28" s="12">
        <v>154320</v>
      </c>
      <c r="D28" s="12">
        <v>141650</v>
      </c>
      <c r="E28" s="12">
        <v>97100</v>
      </c>
      <c r="F28" s="12">
        <v>104320</v>
      </c>
      <c r="G28" s="10">
        <f t="shared" si="0"/>
        <v>497390</v>
      </c>
      <c r="H28" s="11">
        <f t="shared" si="1"/>
        <v>124347.5</v>
      </c>
      <c r="I28" s="11">
        <f t="shared" si="2"/>
        <v>154320</v>
      </c>
      <c r="J28" s="11">
        <f t="shared" si="3"/>
        <v>97100</v>
      </c>
      <c r="K28" s="11">
        <f>G28*$O$1</f>
        <v>19895.600000000002</v>
      </c>
      <c r="L28" s="9" t="s">
        <v>63</v>
      </c>
    </row>
    <row r="29" spans="1:12" ht="16.5" x14ac:dyDescent="0.3">
      <c r="A29" s="15" t="s">
        <v>92</v>
      </c>
      <c r="B29" s="1" t="s">
        <v>7</v>
      </c>
      <c r="C29" s="12">
        <v>109140</v>
      </c>
      <c r="D29" s="12">
        <v>99320</v>
      </c>
      <c r="E29" s="12">
        <v>132880</v>
      </c>
      <c r="F29" s="12">
        <v>102900</v>
      </c>
      <c r="G29" s="10">
        <f t="shared" si="0"/>
        <v>444240</v>
      </c>
      <c r="H29" s="11">
        <f t="shared" si="1"/>
        <v>111060</v>
      </c>
      <c r="I29" s="11">
        <f t="shared" si="2"/>
        <v>132880</v>
      </c>
      <c r="J29" s="11">
        <f t="shared" si="3"/>
        <v>99320</v>
      </c>
      <c r="K29" s="11">
        <f>G29*$O$1</f>
        <v>17769.600000000002</v>
      </c>
      <c r="L29" s="9" t="s">
        <v>64</v>
      </c>
    </row>
    <row r="30" spans="1:12" ht="16.5" x14ac:dyDescent="0.3">
      <c r="A30" s="15" t="s">
        <v>93</v>
      </c>
      <c r="B30" s="1" t="s">
        <v>7</v>
      </c>
      <c r="C30" s="12">
        <v>220605</v>
      </c>
      <c r="D30" s="12">
        <v>201390</v>
      </c>
      <c r="E30" s="12">
        <v>133180</v>
      </c>
      <c r="F30" s="12">
        <v>250580</v>
      </c>
      <c r="G30" s="10">
        <f t="shared" si="0"/>
        <v>805755</v>
      </c>
      <c r="H30" s="11">
        <f t="shared" si="1"/>
        <v>201438.75</v>
      </c>
      <c r="I30" s="11">
        <f t="shared" si="2"/>
        <v>250580</v>
      </c>
      <c r="J30" s="11">
        <f t="shared" si="3"/>
        <v>133180</v>
      </c>
      <c r="K30" s="11">
        <f>G30*$O$1</f>
        <v>32230.2</v>
      </c>
      <c r="L30" s="9" t="s">
        <v>65</v>
      </c>
    </row>
    <row r="31" spans="1:12" ht="16.5" x14ac:dyDescent="0.3">
      <c r="A31" s="15" t="s">
        <v>94</v>
      </c>
      <c r="B31" s="1" t="s">
        <v>10</v>
      </c>
      <c r="C31" s="12">
        <v>112000</v>
      </c>
      <c r="D31" s="12">
        <v>132030</v>
      </c>
      <c r="E31" s="12">
        <v>114300</v>
      </c>
      <c r="F31" s="12">
        <v>156340</v>
      </c>
      <c r="G31" s="10">
        <f t="shared" si="0"/>
        <v>514670</v>
      </c>
      <c r="H31" s="11">
        <f t="shared" si="1"/>
        <v>128667.5</v>
      </c>
      <c r="I31" s="11">
        <f t="shared" si="2"/>
        <v>156340</v>
      </c>
      <c r="J31" s="11">
        <f t="shared" si="3"/>
        <v>112000</v>
      </c>
      <c r="K31" s="11">
        <f>G31*$O$1</f>
        <v>20586.8</v>
      </c>
      <c r="L31" s="9" t="s">
        <v>66</v>
      </c>
    </row>
    <row r="32" spans="1:12" ht="16.5" x14ac:dyDescent="0.3">
      <c r="A32" s="15" t="s">
        <v>95</v>
      </c>
      <c r="B32" s="1" t="s">
        <v>6</v>
      </c>
      <c r="C32" s="12">
        <v>87340</v>
      </c>
      <c r="D32" s="12">
        <v>253100</v>
      </c>
      <c r="E32" s="12">
        <v>271550</v>
      </c>
      <c r="F32" s="12">
        <v>137880</v>
      </c>
      <c r="G32" s="10">
        <f t="shared" si="0"/>
        <v>749870</v>
      </c>
      <c r="H32" s="11">
        <f t="shared" si="1"/>
        <v>187467.5</v>
      </c>
      <c r="I32" s="11">
        <f t="shared" si="2"/>
        <v>271550</v>
      </c>
      <c r="J32" s="11">
        <f t="shared" si="3"/>
        <v>87340</v>
      </c>
      <c r="K32" s="11">
        <f>G32*$O$1</f>
        <v>29994.799999999999</v>
      </c>
      <c r="L32" s="9" t="s">
        <v>67</v>
      </c>
    </row>
    <row r="33" spans="1:12" ht="16.5" x14ac:dyDescent="0.3">
      <c r="A33" s="15" t="s">
        <v>96</v>
      </c>
      <c r="B33" s="1" t="s">
        <v>7</v>
      </c>
      <c r="C33" s="12">
        <v>93990</v>
      </c>
      <c r="D33" s="12">
        <v>191100</v>
      </c>
      <c r="E33" s="12">
        <v>101380</v>
      </c>
      <c r="F33" s="12">
        <v>85620</v>
      </c>
      <c r="G33" s="10">
        <f t="shared" si="0"/>
        <v>472090</v>
      </c>
      <c r="H33" s="11">
        <f t="shared" si="1"/>
        <v>118022.5</v>
      </c>
      <c r="I33" s="11">
        <f t="shared" si="2"/>
        <v>191100</v>
      </c>
      <c r="J33" s="11">
        <f t="shared" si="3"/>
        <v>85620</v>
      </c>
      <c r="K33" s="11">
        <f>G33*$O$1</f>
        <v>18883.600000000002</v>
      </c>
      <c r="L33" s="9" t="s">
        <v>68</v>
      </c>
    </row>
    <row r="34" spans="1:12" ht="16.5" x14ac:dyDescent="0.3">
      <c r="A34" s="15" t="s">
        <v>97</v>
      </c>
      <c r="B34" s="1" t="s">
        <v>6</v>
      </c>
      <c r="C34" s="12">
        <v>146850</v>
      </c>
      <c r="D34" s="12">
        <v>84955</v>
      </c>
      <c r="E34" s="12">
        <v>184060</v>
      </c>
      <c r="F34" s="12">
        <v>171110</v>
      </c>
      <c r="G34" s="10">
        <f t="shared" si="0"/>
        <v>586975</v>
      </c>
      <c r="H34" s="11">
        <f t="shared" si="1"/>
        <v>146743.75</v>
      </c>
      <c r="I34" s="11">
        <f t="shared" si="2"/>
        <v>184060</v>
      </c>
      <c r="J34" s="11">
        <f t="shared" si="3"/>
        <v>84955</v>
      </c>
      <c r="K34" s="11">
        <f>G34*$O$1</f>
        <v>23479</v>
      </c>
      <c r="L34" s="9" t="s">
        <v>69</v>
      </c>
    </row>
    <row r="35" spans="1:12" ht="16.5" x14ac:dyDescent="0.3">
      <c r="A35" s="15" t="s">
        <v>98</v>
      </c>
      <c r="B35" s="1" t="s">
        <v>8</v>
      </c>
      <c r="C35" s="12">
        <v>129410</v>
      </c>
      <c r="D35" s="12">
        <v>110510</v>
      </c>
      <c r="E35" s="12">
        <v>135540</v>
      </c>
      <c r="F35" s="12">
        <v>99215</v>
      </c>
      <c r="G35" s="10">
        <f t="shared" si="0"/>
        <v>474675</v>
      </c>
      <c r="H35" s="11">
        <f t="shared" si="1"/>
        <v>118668.75</v>
      </c>
      <c r="I35" s="11">
        <f t="shared" si="2"/>
        <v>135540</v>
      </c>
      <c r="J35" s="11">
        <f t="shared" si="3"/>
        <v>99215</v>
      </c>
      <c r="K35" s="11">
        <f>G35*$O$1</f>
        <v>18987</v>
      </c>
      <c r="L35" s="9" t="s">
        <v>70</v>
      </c>
    </row>
    <row r="36" spans="1:12" ht="16.5" x14ac:dyDescent="0.3">
      <c r="A36" s="15" t="s">
        <v>99</v>
      </c>
      <c r="B36" s="1" t="s">
        <v>10</v>
      </c>
      <c r="C36" s="12">
        <v>97775</v>
      </c>
      <c r="D36" s="12">
        <v>106870</v>
      </c>
      <c r="E36" s="12">
        <v>140700</v>
      </c>
      <c r="F36" s="12">
        <v>128480</v>
      </c>
      <c r="G36" s="10">
        <f t="shared" si="0"/>
        <v>473825</v>
      </c>
      <c r="H36" s="11">
        <f t="shared" si="1"/>
        <v>118456.25</v>
      </c>
      <c r="I36" s="11">
        <f t="shared" si="2"/>
        <v>140700</v>
      </c>
      <c r="J36" s="11">
        <f t="shared" si="3"/>
        <v>97775</v>
      </c>
      <c r="K36" s="11">
        <f>G36*$O$1</f>
        <v>18953</v>
      </c>
      <c r="L36" s="9" t="s">
        <v>71</v>
      </c>
    </row>
    <row r="37" spans="1:12" ht="16.5" x14ac:dyDescent="0.3">
      <c r="A37" s="15" t="s">
        <v>100</v>
      </c>
      <c r="B37" s="1" t="s">
        <v>7</v>
      </c>
      <c r="C37" s="12">
        <v>98130</v>
      </c>
      <c r="D37" s="12">
        <v>170325</v>
      </c>
      <c r="E37" s="12">
        <v>162740</v>
      </c>
      <c r="F37" s="12">
        <v>121150</v>
      </c>
      <c r="G37" s="10">
        <f t="shared" si="0"/>
        <v>552345</v>
      </c>
      <c r="H37" s="11">
        <f t="shared" si="1"/>
        <v>138086.25</v>
      </c>
      <c r="I37" s="11">
        <f t="shared" si="2"/>
        <v>170325</v>
      </c>
      <c r="J37" s="11">
        <f t="shared" si="3"/>
        <v>98130</v>
      </c>
      <c r="K37" s="11">
        <f>G37*$O$1</f>
        <v>22093.8</v>
      </c>
      <c r="L37" s="9" t="s">
        <v>72</v>
      </c>
    </row>
    <row r="38" spans="1:12" ht="16.5" x14ac:dyDescent="0.3">
      <c r="A38" s="15" t="s">
        <v>101</v>
      </c>
      <c r="B38" s="1" t="s">
        <v>10</v>
      </c>
      <c r="C38" s="12">
        <v>121010</v>
      </c>
      <c r="D38" s="12">
        <v>113680</v>
      </c>
      <c r="E38" s="12">
        <v>106560</v>
      </c>
      <c r="F38" s="12">
        <v>97540</v>
      </c>
      <c r="G38" s="10">
        <f t="shared" si="0"/>
        <v>438790</v>
      </c>
      <c r="H38" s="11">
        <f t="shared" si="1"/>
        <v>109697.5</v>
      </c>
      <c r="I38" s="11">
        <f t="shared" si="2"/>
        <v>121010</v>
      </c>
      <c r="J38" s="11">
        <f t="shared" si="3"/>
        <v>97540</v>
      </c>
      <c r="K38" s="11">
        <f>G38*$O$1</f>
        <v>17551.600000000002</v>
      </c>
      <c r="L38" s="9" t="s">
        <v>73</v>
      </c>
    </row>
    <row r="39" spans="1:12" ht="16.5" x14ac:dyDescent="0.3">
      <c r="A39" s="15" t="s">
        <v>112</v>
      </c>
      <c r="B39" s="1" t="s">
        <v>6</v>
      </c>
      <c r="C39" s="12">
        <v>109340</v>
      </c>
      <c r="D39" s="12">
        <v>220900</v>
      </c>
      <c r="E39" s="12">
        <v>257430</v>
      </c>
      <c r="F39" s="12">
        <v>168340</v>
      </c>
      <c r="G39" s="10">
        <f t="shared" si="0"/>
        <v>756010</v>
      </c>
      <c r="H39" s="11">
        <f t="shared" si="1"/>
        <v>189002.5</v>
      </c>
      <c r="I39" s="11">
        <f t="shared" si="2"/>
        <v>257430</v>
      </c>
      <c r="J39" s="11">
        <f t="shared" si="3"/>
        <v>109340</v>
      </c>
      <c r="K39" s="11">
        <f>G39*$O$1</f>
        <v>30240.400000000001</v>
      </c>
      <c r="L39" s="9" t="s">
        <v>74</v>
      </c>
    </row>
    <row r="40" spans="1:12" ht="16.5" x14ac:dyDescent="0.3">
      <c r="A40" s="15" t="s">
        <v>102</v>
      </c>
      <c r="B40" s="1" t="s">
        <v>8</v>
      </c>
      <c r="C40" s="12">
        <v>131880</v>
      </c>
      <c r="D40" s="12">
        <v>126400</v>
      </c>
      <c r="E40" s="12">
        <v>183040</v>
      </c>
      <c r="F40" s="12">
        <v>154000</v>
      </c>
      <c r="G40" s="10">
        <f t="shared" si="0"/>
        <v>595320</v>
      </c>
      <c r="H40" s="11">
        <f t="shared" si="1"/>
        <v>148830</v>
      </c>
      <c r="I40" s="11">
        <f t="shared" si="2"/>
        <v>183040</v>
      </c>
      <c r="J40" s="11">
        <f t="shared" si="3"/>
        <v>126400</v>
      </c>
      <c r="K40" s="11">
        <f>G40*$O$1</f>
        <v>23812.799999999999</v>
      </c>
      <c r="L40" s="9" t="s">
        <v>75</v>
      </c>
    </row>
    <row r="41" spans="1:12" ht="16.5" x14ac:dyDescent="0.3">
      <c r="A41" s="15" t="s">
        <v>103</v>
      </c>
      <c r="B41" s="1" t="s">
        <v>8</v>
      </c>
      <c r="C41" s="12">
        <v>258990</v>
      </c>
      <c r="D41" s="12">
        <v>155100</v>
      </c>
      <c r="E41" s="12">
        <v>110330</v>
      </c>
      <c r="F41" s="12">
        <v>118670</v>
      </c>
      <c r="G41" s="10">
        <f t="shared" si="0"/>
        <v>643090</v>
      </c>
      <c r="H41" s="11">
        <f t="shared" si="1"/>
        <v>160772.5</v>
      </c>
      <c r="I41" s="11">
        <f t="shared" si="2"/>
        <v>258990</v>
      </c>
      <c r="J41" s="11">
        <f t="shared" si="3"/>
        <v>110330</v>
      </c>
      <c r="K41" s="11">
        <f>G41*$O$1</f>
        <v>25723.600000000002</v>
      </c>
      <c r="L41" s="9" t="s">
        <v>76</v>
      </c>
    </row>
    <row r="42" spans="1:12" ht="16.5" x14ac:dyDescent="0.3">
      <c r="A42" s="15" t="s">
        <v>104</v>
      </c>
      <c r="B42" s="1" t="s">
        <v>7</v>
      </c>
      <c r="C42" s="12">
        <v>134400</v>
      </c>
      <c r="D42" s="12">
        <v>145870</v>
      </c>
      <c r="E42" s="12">
        <v>109350</v>
      </c>
      <c r="F42" s="12">
        <v>126640</v>
      </c>
      <c r="G42" s="10">
        <f t="shared" si="0"/>
        <v>516260</v>
      </c>
      <c r="H42" s="11">
        <f t="shared" si="1"/>
        <v>129065</v>
      </c>
      <c r="I42" s="11">
        <f t="shared" si="2"/>
        <v>145870</v>
      </c>
      <c r="J42" s="11">
        <f t="shared" si="3"/>
        <v>109350</v>
      </c>
      <c r="K42" s="11">
        <f>G42*$O$1</f>
        <v>20650.400000000001</v>
      </c>
      <c r="L42" s="9" t="s">
        <v>77</v>
      </c>
    </row>
    <row r="43" spans="1:12" ht="16.5" x14ac:dyDescent="0.3">
      <c r="A43" s="15" t="s">
        <v>105</v>
      </c>
      <c r="B43" s="1" t="s">
        <v>10</v>
      </c>
      <c r="C43" s="12">
        <v>141710</v>
      </c>
      <c r="D43" s="12">
        <v>94770</v>
      </c>
      <c r="E43" s="12">
        <v>132270</v>
      </c>
      <c r="F43" s="12">
        <v>104190</v>
      </c>
      <c r="G43" s="10">
        <f t="shared" si="0"/>
        <v>472940</v>
      </c>
      <c r="H43" s="11">
        <f t="shared" si="1"/>
        <v>118235</v>
      </c>
      <c r="I43" s="11">
        <f t="shared" si="2"/>
        <v>141710</v>
      </c>
      <c r="J43" s="11">
        <f t="shared" si="3"/>
        <v>94770</v>
      </c>
      <c r="K43" s="11">
        <f>G43*$O$1</f>
        <v>18917.600000000002</v>
      </c>
      <c r="L43" s="9" t="s">
        <v>78</v>
      </c>
    </row>
    <row r="44" spans="1:12" ht="16.5" x14ac:dyDescent="0.3">
      <c r="A44" s="15" t="s">
        <v>106</v>
      </c>
      <c r="B44" s="1" t="s">
        <v>6</v>
      </c>
      <c r="C44" s="12">
        <v>119500</v>
      </c>
      <c r="D44" s="12">
        <v>89320</v>
      </c>
      <c r="E44" s="12">
        <v>178450</v>
      </c>
      <c r="F44" s="12">
        <v>254100</v>
      </c>
      <c r="G44" s="10">
        <f t="shared" si="0"/>
        <v>641370</v>
      </c>
      <c r="H44" s="11">
        <f t="shared" si="1"/>
        <v>160342.5</v>
      </c>
      <c r="I44" s="11">
        <f t="shared" si="2"/>
        <v>254100</v>
      </c>
      <c r="J44" s="11">
        <f t="shared" si="3"/>
        <v>89320</v>
      </c>
      <c r="K44" s="11">
        <f>G44*$O$1</f>
        <v>25654.799999999999</v>
      </c>
      <c r="L44" s="9" t="s">
        <v>79</v>
      </c>
    </row>
    <row r="45" spans="1:12" ht="16.5" x14ac:dyDescent="0.3">
      <c r="A45" s="15" t="s">
        <v>108</v>
      </c>
      <c r="B45" s="1" t="s">
        <v>7</v>
      </c>
      <c r="C45" s="12">
        <v>99120</v>
      </c>
      <c r="D45" s="12">
        <v>118500</v>
      </c>
      <c r="E45" s="12">
        <v>161900</v>
      </c>
      <c r="F45" s="12">
        <v>164330</v>
      </c>
      <c r="G45" s="10">
        <f t="shared" si="0"/>
        <v>543850</v>
      </c>
      <c r="H45" s="11">
        <f t="shared" si="1"/>
        <v>135962.5</v>
      </c>
      <c r="I45" s="11">
        <f t="shared" si="2"/>
        <v>164330</v>
      </c>
      <c r="J45" s="11">
        <f t="shared" si="3"/>
        <v>99120</v>
      </c>
      <c r="K45" s="11">
        <f>G45*$O$1</f>
        <v>21754</v>
      </c>
      <c r="L45" s="9" t="s">
        <v>80</v>
      </c>
    </row>
    <row r="46" spans="1:12" ht="16.5" x14ac:dyDescent="0.3">
      <c r="A46" s="15" t="s">
        <v>109</v>
      </c>
      <c r="B46" s="1" t="s">
        <v>10</v>
      </c>
      <c r="C46" s="12">
        <v>105650</v>
      </c>
      <c r="D46" s="12">
        <v>260770</v>
      </c>
      <c r="E46" s="12">
        <v>203450</v>
      </c>
      <c r="F46" s="12">
        <v>158910</v>
      </c>
      <c r="G46" s="10">
        <f t="shared" si="0"/>
        <v>728780</v>
      </c>
      <c r="H46" s="11">
        <f t="shared" si="1"/>
        <v>182195</v>
      </c>
      <c r="I46" s="11">
        <f t="shared" si="2"/>
        <v>260770</v>
      </c>
      <c r="J46" s="11">
        <f t="shared" si="3"/>
        <v>105650</v>
      </c>
      <c r="K46" s="11">
        <f>G46*$O$1</f>
        <v>29151.200000000001</v>
      </c>
      <c r="L46" s="9" t="s">
        <v>81</v>
      </c>
    </row>
    <row r="47" spans="1:12" ht="16.5" x14ac:dyDescent="0.3">
      <c r="A47" s="15" t="s">
        <v>90</v>
      </c>
      <c r="B47" s="1" t="s">
        <v>8</v>
      </c>
      <c r="C47" s="12">
        <v>127380</v>
      </c>
      <c r="D47" s="12">
        <v>140360</v>
      </c>
      <c r="E47" s="12">
        <v>115375</v>
      </c>
      <c r="F47" s="12">
        <v>162880</v>
      </c>
      <c r="G47" s="10">
        <f t="shared" si="0"/>
        <v>545995</v>
      </c>
      <c r="H47" s="11">
        <f t="shared" si="1"/>
        <v>136498.75</v>
      </c>
      <c r="I47" s="11">
        <f t="shared" si="2"/>
        <v>162880</v>
      </c>
      <c r="J47" s="11">
        <f t="shared" si="3"/>
        <v>115375</v>
      </c>
      <c r="K47" s="11">
        <f>G47*$O$1</f>
        <v>21839.8</v>
      </c>
      <c r="L47" s="9" t="s">
        <v>82</v>
      </c>
    </row>
    <row r="48" spans="1:12" ht="16.5" x14ac:dyDescent="0.3">
      <c r="A48" s="15" t="s">
        <v>110</v>
      </c>
      <c r="B48" s="1" t="s">
        <v>7</v>
      </c>
      <c r="C48" s="12">
        <v>122085</v>
      </c>
      <c r="D48" s="12">
        <v>105330</v>
      </c>
      <c r="E48" s="12">
        <v>144785</v>
      </c>
      <c r="F48" s="12">
        <v>120550</v>
      </c>
      <c r="G48" s="10">
        <f t="shared" si="0"/>
        <v>492750</v>
      </c>
      <c r="H48" s="11">
        <f t="shared" si="1"/>
        <v>123187.5</v>
      </c>
      <c r="I48" s="11">
        <f t="shared" si="2"/>
        <v>144785</v>
      </c>
      <c r="J48" s="11">
        <f t="shared" si="3"/>
        <v>105330</v>
      </c>
      <c r="K48" s="11">
        <f>G48*$O$1</f>
        <v>19710</v>
      </c>
      <c r="L48" s="9" t="s">
        <v>83</v>
      </c>
    </row>
    <row r="49" spans="1:12" ht="16.5" x14ac:dyDescent="0.3">
      <c r="A49" s="15" t="s">
        <v>107</v>
      </c>
      <c r="B49" s="1" t="s">
        <v>7</v>
      </c>
      <c r="C49" s="12">
        <v>83650</v>
      </c>
      <c r="D49" s="12">
        <v>174700</v>
      </c>
      <c r="E49" s="12">
        <v>78115</v>
      </c>
      <c r="F49" s="12">
        <v>103840</v>
      </c>
      <c r="G49" s="10">
        <f t="shared" si="0"/>
        <v>440305</v>
      </c>
      <c r="H49" s="11">
        <f t="shared" si="1"/>
        <v>110076.25</v>
      </c>
      <c r="I49" s="11">
        <f t="shared" si="2"/>
        <v>174700</v>
      </c>
      <c r="J49" s="11">
        <f t="shared" si="3"/>
        <v>78115</v>
      </c>
      <c r="K49" s="11">
        <f>G49*$O$1</f>
        <v>17612.2</v>
      </c>
      <c r="L49" s="9" t="s">
        <v>84</v>
      </c>
    </row>
    <row r="50" spans="1:12" ht="16.5" x14ac:dyDescent="0.3">
      <c r="A50" s="15" t="s">
        <v>111</v>
      </c>
      <c r="B50" s="1" t="s">
        <v>10</v>
      </c>
      <c r="C50" s="12">
        <v>112880</v>
      </c>
      <c r="D50" s="12">
        <v>207340</v>
      </c>
      <c r="E50" s="12">
        <v>172055</v>
      </c>
      <c r="F50" s="12">
        <v>237460</v>
      </c>
      <c r="G50" s="10">
        <f t="shared" si="0"/>
        <v>729735</v>
      </c>
      <c r="H50" s="11">
        <f t="shared" si="1"/>
        <v>182433.75</v>
      </c>
      <c r="I50" s="11">
        <f t="shared" si="2"/>
        <v>237460</v>
      </c>
      <c r="J50" s="11">
        <f t="shared" si="3"/>
        <v>112880</v>
      </c>
      <c r="K50" s="11">
        <f>G50*$O$1</f>
        <v>29189.4</v>
      </c>
      <c r="L50" s="9" t="s">
        <v>85</v>
      </c>
    </row>
    <row r="51" spans="1:12" ht="16.5" x14ac:dyDescent="0.3">
      <c r="A51" s="15" t="s">
        <v>113</v>
      </c>
      <c r="B51" s="1" t="s">
        <v>10</v>
      </c>
      <c r="C51" s="12">
        <v>220100</v>
      </c>
      <c r="D51" s="12">
        <v>192960</v>
      </c>
      <c r="E51" s="12">
        <v>92065</v>
      </c>
      <c r="F51" s="12">
        <v>107215</v>
      </c>
      <c r="G51" s="10">
        <f t="shared" si="0"/>
        <v>612340</v>
      </c>
      <c r="H51" s="11">
        <f t="shared" si="1"/>
        <v>153085</v>
      </c>
      <c r="I51" s="11">
        <f t="shared" si="2"/>
        <v>220100</v>
      </c>
      <c r="J51" s="11">
        <f t="shared" si="3"/>
        <v>92065</v>
      </c>
      <c r="K51" s="11">
        <f>G51*$O$1</f>
        <v>24493.600000000002</v>
      </c>
      <c r="L51" s="9" t="s">
        <v>86</v>
      </c>
    </row>
    <row r="52" spans="1:12" ht="16.5" x14ac:dyDescent="0.3">
      <c r="A52" s="15" t="s">
        <v>114</v>
      </c>
      <c r="B52" s="1" t="s">
        <v>8</v>
      </c>
      <c r="C52" s="12">
        <v>163750</v>
      </c>
      <c r="D52" s="12">
        <v>101850</v>
      </c>
      <c r="E52" s="12">
        <v>95105</v>
      </c>
      <c r="F52" s="12">
        <v>89415</v>
      </c>
      <c r="G52" s="10">
        <f t="shared" si="0"/>
        <v>450120</v>
      </c>
      <c r="H52" s="11">
        <f t="shared" si="1"/>
        <v>112530</v>
      </c>
      <c r="I52" s="11">
        <f t="shared" si="2"/>
        <v>163750</v>
      </c>
      <c r="J52" s="11">
        <f t="shared" si="3"/>
        <v>89415</v>
      </c>
      <c r="K52" s="11">
        <f>G52*$O$1</f>
        <v>18004.8</v>
      </c>
      <c r="L52" s="9" t="s">
        <v>87</v>
      </c>
    </row>
    <row r="53" spans="1:12" ht="16.5" x14ac:dyDescent="0.3">
      <c r="A53" s="15" t="s">
        <v>115</v>
      </c>
      <c r="B53" s="1" t="s">
        <v>7</v>
      </c>
      <c r="C53" s="12">
        <v>134560</v>
      </c>
      <c r="D53" s="12">
        <v>154750</v>
      </c>
      <c r="E53" s="12">
        <v>230550</v>
      </c>
      <c r="F53" s="12">
        <v>94560</v>
      </c>
      <c r="G53" s="10">
        <f t="shared" si="0"/>
        <v>614420</v>
      </c>
      <c r="H53" s="11">
        <f t="shared" si="1"/>
        <v>153605</v>
      </c>
      <c r="I53" s="11">
        <f t="shared" si="2"/>
        <v>230550</v>
      </c>
      <c r="J53" s="11">
        <f t="shared" si="3"/>
        <v>94560</v>
      </c>
      <c r="K53" s="11">
        <f>G53*$O$1</f>
        <v>24576.799999999999</v>
      </c>
      <c r="L53" s="9" t="s">
        <v>88</v>
      </c>
    </row>
    <row r="54" spans="1:12" ht="16.5" x14ac:dyDescent="0.3">
      <c r="A54" s="15" t="s">
        <v>116</v>
      </c>
      <c r="B54" s="1" t="s">
        <v>6</v>
      </c>
      <c r="C54" s="12">
        <v>167500</v>
      </c>
      <c r="D54" s="12">
        <v>281750</v>
      </c>
      <c r="E54" s="12">
        <v>133385</v>
      </c>
      <c r="F54" s="12">
        <v>152200</v>
      </c>
      <c r="G54" s="10">
        <f t="shared" si="0"/>
        <v>734835</v>
      </c>
      <c r="H54" s="11">
        <f t="shared" si="1"/>
        <v>183708.75</v>
      </c>
      <c r="I54" s="11">
        <f t="shared" si="2"/>
        <v>281750</v>
      </c>
      <c r="J54" s="11">
        <f t="shared" si="3"/>
        <v>133385</v>
      </c>
      <c r="K54" s="11">
        <f>G54*$O$1</f>
        <v>29393.4</v>
      </c>
      <c r="L54" s="9" t="s">
        <v>89</v>
      </c>
    </row>
  </sheetData>
  <mergeCells count="1">
    <mergeCell ref="A1:L3"/>
  </mergeCells>
  <conditionalFormatting sqref="K5:K54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{C614C02C-FA8C-44A7-859B-8658069B1D17}</x14:id>
        </ext>
      </extLst>
    </cfRule>
  </conditionalFormatting>
  <conditionalFormatting sqref="C5:F54">
    <cfRule type="cellIs" dxfId="4" priority="3" operator="greaterThan">
      <formula>250000</formula>
    </cfRule>
  </conditionalFormatting>
  <conditionalFormatting sqref="G5:G54">
    <cfRule type="top10" dxfId="3" priority="2" percent="1" bottom="1" rank="25"/>
  </conditionalFormatting>
  <conditionalFormatting sqref="H5:H54">
    <cfRule type="top10" dxfId="0" priority="1" percent="1" rank="10"/>
  </conditionalFormatting>
  <hyperlinks>
    <hyperlink ref="Q3" r:id="rId1" tooltip="Per-Product Sales Data"/>
  </hyperlinks>
  <pageMargins left="0.7" right="0.7" top="0.75" bottom="0.75" header="0.3" footer="0.3"/>
  <pageSetup orientation="portrait" horizontalDpi="300" verticalDpi="300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614C02C-FA8C-44A7-859B-8658069B1D1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K5:K54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Student</cp:lastModifiedBy>
  <dcterms:created xsi:type="dcterms:W3CDTF">2015-08-20T19:16:29Z</dcterms:created>
  <dcterms:modified xsi:type="dcterms:W3CDTF">2015-09-08T19:15:16Z</dcterms:modified>
</cp:coreProperties>
</file>