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-15" yWindow="-15" windowWidth="15405" windowHeight="8190"/>
  </bookViews>
  <sheets>
    <sheet name="Performance" sheetId="1" r:id="rId1"/>
    <sheet name="North" sheetId="3" r:id="rId2"/>
    <sheet name="South" sheetId="4" r:id="rId3"/>
    <sheet name="Total sales" sheetId="5" r:id="rId4"/>
  </sheets>
  <calcPr calcId="144315"/>
  <webPublishing codePage="1252"/>
</workbook>
</file>

<file path=xl/calcChain.xml><?xml version="1.0" encoding="utf-8"?>
<calcChain xmlns="http://schemas.openxmlformats.org/spreadsheetml/2006/main">
  <c r="C5" i="5" l="1"/>
  <c r="D5" i="5"/>
  <c r="E5" i="5"/>
  <c r="C6" i="5"/>
  <c r="D6" i="5"/>
  <c r="E6" i="5"/>
  <c r="C7" i="5"/>
  <c r="D7" i="5"/>
  <c r="E7" i="5"/>
  <c r="C8" i="5"/>
  <c r="D8" i="5"/>
  <c r="D10" i="5" s="1"/>
  <c r="E8" i="5"/>
  <c r="C9" i="5"/>
  <c r="D9" i="5"/>
  <c r="E9" i="5"/>
  <c r="B6" i="5"/>
  <c r="B7" i="5"/>
  <c r="F7" i="5" s="1"/>
  <c r="B8" i="5"/>
  <c r="B9" i="5"/>
  <c r="B10" i="5" s="1"/>
  <c r="B5" i="5"/>
  <c r="E10" i="5"/>
  <c r="C10" i="5"/>
  <c r="F8" i="5"/>
  <c r="F6" i="5"/>
  <c r="F5" i="5"/>
  <c r="E10" i="4"/>
  <c r="D10" i="4"/>
  <c r="C10" i="4"/>
  <c r="B10" i="4"/>
  <c r="F5" i="4"/>
  <c r="F6" i="4"/>
  <c r="F7" i="4"/>
  <c r="F8" i="4"/>
  <c r="F9" i="4"/>
  <c r="F10" i="4" s="1"/>
  <c r="E10" i="3"/>
  <c r="D10" i="3"/>
  <c r="C10" i="3"/>
  <c r="B10" i="3"/>
  <c r="F9" i="3"/>
  <c r="F8" i="3"/>
  <c r="F7" i="3"/>
  <c r="F6" i="3"/>
  <c r="F5" i="3"/>
  <c r="F9" i="5" l="1"/>
  <c r="F10" i="3"/>
  <c r="C21" i="1"/>
  <c r="B21" i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D21" i="1" l="1"/>
  <c r="E21" i="1" s="1"/>
</calcChain>
</file>

<file path=xl/sharedStrings.xml><?xml version="1.0" encoding="utf-8"?>
<sst xmlns="http://schemas.openxmlformats.org/spreadsheetml/2006/main" count="69" uniqueCount="38">
  <si>
    <t>Outlander Spices</t>
  </si>
  <si>
    <t>Malcolm Pingault</t>
  </si>
  <si>
    <t>Shannon Lee</t>
  </si>
  <si>
    <t>Melinda McGregor</t>
  </si>
  <si>
    <t>James Overmire</t>
  </si>
  <si>
    <t>Roger Williams</t>
  </si>
  <si>
    <t>Annie Philips</t>
  </si>
  <si>
    <t>Melissa James</t>
  </si>
  <si>
    <t>Mary Smith</t>
  </si>
  <si>
    <t>Rita Greg</t>
  </si>
  <si>
    <t>Trevor Johnson</t>
  </si>
  <si>
    <t>Paul Anderson</t>
  </si>
  <si>
    <t>Rebecca Austin</t>
  </si>
  <si>
    <t>Cynthia Roberts</t>
  </si>
  <si>
    <t>Michael Lee</t>
  </si>
  <si>
    <t>Sandra Lawrence</t>
  </si>
  <si>
    <t>Kendra James</t>
  </si>
  <si>
    <t>Name</t>
  </si>
  <si>
    <t>Increase in sales</t>
  </si>
  <si>
    <t>% Increase in sales</t>
  </si>
  <si>
    <t>Performance grade</t>
  </si>
  <si>
    <t>Performance analysis</t>
  </si>
  <si>
    <t>Total</t>
  </si>
  <si>
    <t>Prior year</t>
  </si>
  <si>
    <t>Current year</t>
  </si>
  <si>
    <t>Formula for cell F5:</t>
  </si>
  <si>
    <t>=IF(E5&gt;25%,"A",IF(E5&gt;15%,"B", IF(E5&gt;0%,"C","D")))</t>
  </si>
  <si>
    <t>Quarterly sales</t>
  </si>
  <si>
    <t>Product</t>
  </si>
  <si>
    <t>Qtr 1</t>
  </si>
  <si>
    <t>Qtr 2</t>
  </si>
  <si>
    <t>Qtr 3</t>
  </si>
  <si>
    <t>Qtr 4</t>
  </si>
  <si>
    <t>Dill Seed</t>
  </si>
  <si>
    <t>Fennel Seed</t>
  </si>
  <si>
    <t>Mustard Seed</t>
  </si>
  <si>
    <t>Paprika</t>
  </si>
  <si>
    <t>Poppy Seed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</si>
</sst>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Arial"/>
      <family val="2"/>
    </font>
    <font>
      <b/>
      <sz val="16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Fill="1" applyBorder="1"/>
    <xf numFmtId="0" fontId="4" fillId="0" borderId="2" xfId="0" applyFont="1" applyFill="1" applyBorder="1" applyAlignment="1">
      <alignment horizontal="center"/>
    </xf>
    <xf numFmtId="0" fontId="3" fillId="0" borderId="0" xfId="0" applyFont="1" applyFill="1"/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4" xfId="0" applyFont="1" applyFill="1" applyBorder="1"/>
    <xf numFmtId="0" fontId="6" fillId="0" borderId="0" xfId="0" applyFont="1" applyFill="1"/>
    <xf numFmtId="0" fontId="6" fillId="0" borderId="0" xfId="0" applyFont="1"/>
    <xf numFmtId="0" fontId="6" fillId="0" borderId="1" xfId="0" applyFont="1" applyBorder="1"/>
    <xf numFmtId="8" fontId="6" fillId="0" borderId="1" xfId="1" applyNumberFormat="1" applyFont="1" applyBorder="1"/>
    <xf numFmtId="10" fontId="6" fillId="0" borderId="1" xfId="1" applyNumberFormat="1" applyFont="1" applyBorder="1"/>
    <xf numFmtId="0" fontId="6" fillId="0" borderId="3" xfId="0" applyFont="1" applyBorder="1"/>
    <xf numFmtId="8" fontId="6" fillId="0" borderId="3" xfId="1" applyNumberFormat="1" applyFont="1" applyBorder="1"/>
    <xf numFmtId="10" fontId="6" fillId="0" borderId="3" xfId="1" applyNumberFormat="1" applyFont="1" applyBorder="1"/>
    <xf numFmtId="8" fontId="6" fillId="0" borderId="5" xfId="0" applyNumberFormat="1" applyFont="1" applyBorder="1"/>
    <xf numFmtId="10" fontId="6" fillId="0" borderId="5" xfId="1" applyNumberFormat="1" applyFont="1" applyFill="1" applyBorder="1"/>
    <xf numFmtId="0" fontId="6" fillId="0" borderId="6" xfId="0" applyFont="1" applyBorder="1"/>
    <xf numFmtId="0" fontId="6" fillId="0" borderId="0" xfId="0" applyFont="1" applyBorder="1"/>
    <xf numFmtId="0" fontId="6" fillId="0" borderId="0" xfId="0" quotePrefix="1" applyFont="1"/>
    <xf numFmtId="0" fontId="8" fillId="0" borderId="0" xfId="0" applyFont="1" applyFill="1" applyBorder="1"/>
    <xf numFmtId="0" fontId="10" fillId="0" borderId="0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/>
    <xf numFmtId="0" fontId="11" fillId="0" borderId="10" xfId="0" applyFont="1" applyFill="1" applyBorder="1"/>
    <xf numFmtId="0" fontId="10" fillId="0" borderId="11" xfId="0" applyFont="1" applyFill="1" applyBorder="1"/>
    <xf numFmtId="42" fontId="10" fillId="0" borderId="8" xfId="1" applyNumberFormat="1" applyFont="1" applyFill="1" applyBorder="1"/>
    <xf numFmtId="42" fontId="10" fillId="0" borderId="9" xfId="1" applyNumberFormat="1" applyFont="1" applyFill="1" applyBorder="1"/>
    <xf numFmtId="42" fontId="10" fillId="0" borderId="12" xfId="0" applyNumberFormat="1" applyFont="1" applyFill="1" applyBorder="1"/>
    <xf numFmtId="42" fontId="10" fillId="0" borderId="11" xfId="1" applyNumberFormat="1" applyFont="1" applyFill="1" applyBorder="1"/>
    <xf numFmtId="42" fontId="10" fillId="0" borderId="0" xfId="1" applyNumberFormat="1" applyFont="1" applyFill="1" applyBorder="1"/>
    <xf numFmtId="42" fontId="10" fillId="0" borderId="13" xfId="0" applyNumberFormat="1" applyFont="1" applyFill="1" applyBorder="1"/>
    <xf numFmtId="0" fontId="11" fillId="0" borderId="14" xfId="0" applyFont="1" applyFill="1" applyBorder="1"/>
    <xf numFmtId="42" fontId="10" fillId="0" borderId="14" xfId="1" applyNumberFormat="1" applyFont="1" applyFill="1" applyBorder="1" applyAlignment="1">
      <alignment horizontal="right"/>
    </xf>
    <xf numFmtId="42" fontId="10" fillId="0" borderId="15" xfId="1" applyNumberFormat="1" applyFont="1" applyFill="1" applyBorder="1" applyAlignment="1">
      <alignment horizontal="right"/>
    </xf>
    <xf numFmtId="42" fontId="10" fillId="0" borderId="16" xfId="1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workbookViewId="0">
      <selection activeCell="A3" sqref="A3"/>
    </sheetView>
  </sheetViews>
  <sheetFormatPr defaultColWidth="9" defaultRowHeight="14.25" x14ac:dyDescent="0.2"/>
  <cols>
    <col min="1" max="1" width="18" style="8" customWidth="1"/>
    <col min="2" max="2" width="14.42578125" style="9" customWidth="1"/>
    <col min="3" max="3" width="16" style="9" customWidth="1"/>
    <col min="4" max="4" width="14.42578125" style="9" customWidth="1"/>
    <col min="5" max="5" width="15.7109375" style="9" customWidth="1"/>
    <col min="6" max="6" width="17.28515625" style="9" customWidth="1"/>
    <col min="7" max="16384" width="9" style="9"/>
  </cols>
  <sheetData>
    <row r="1" spans="1:6" s="2" customFormat="1" ht="21" x14ac:dyDescent="0.35">
      <c r="A1" s="39" t="s">
        <v>0</v>
      </c>
      <c r="B1" s="39"/>
      <c r="C1" s="39"/>
      <c r="D1" s="39"/>
      <c r="E1" s="39"/>
      <c r="F1" s="1"/>
    </row>
    <row r="2" spans="1:6" s="4" customFormat="1" ht="19.5" thickBot="1" x14ac:dyDescent="0.35">
      <c r="A2" s="38" t="s">
        <v>21</v>
      </c>
      <c r="B2" s="38"/>
      <c r="C2" s="38"/>
      <c r="D2" s="38"/>
      <c r="E2" s="38"/>
      <c r="F2" s="3"/>
    </row>
    <row r="3" spans="1:6" ht="15" thickTop="1" x14ac:dyDescent="0.2"/>
    <row r="4" spans="1:6" s="8" customFormat="1" ht="30" x14ac:dyDescent="0.2">
      <c r="A4" s="5" t="s">
        <v>17</v>
      </c>
      <c r="B4" s="6" t="s">
        <v>23</v>
      </c>
      <c r="C4" s="6" t="s">
        <v>24</v>
      </c>
      <c r="D4" s="6" t="s">
        <v>18</v>
      </c>
      <c r="E4" s="6" t="s">
        <v>19</v>
      </c>
      <c r="F4" s="6" t="s">
        <v>20</v>
      </c>
    </row>
    <row r="5" spans="1:6" x14ac:dyDescent="0.2">
      <c r="A5" s="10" t="s">
        <v>1</v>
      </c>
      <c r="B5" s="11">
        <v>3922.76</v>
      </c>
      <c r="C5" s="11">
        <v>6003.235043475107</v>
      </c>
      <c r="D5" s="11">
        <f t="shared" ref="D5:D20" si="0">C5-B5</f>
        <v>2080.4750434751068</v>
      </c>
      <c r="E5" s="12">
        <f t="shared" ref="E5:E20" si="1">D5/C5</f>
        <v>0.34655898501531557</v>
      </c>
      <c r="F5" s="10"/>
    </row>
    <row r="6" spans="1:6" x14ac:dyDescent="0.2">
      <c r="A6" s="10" t="s">
        <v>2</v>
      </c>
      <c r="B6" s="11">
        <v>4290.58</v>
      </c>
      <c r="C6" s="11">
        <v>6171.80134117732</v>
      </c>
      <c r="D6" s="11">
        <f t="shared" si="0"/>
        <v>1881.22134117732</v>
      </c>
      <c r="E6" s="12">
        <f t="shared" si="1"/>
        <v>0.30480912090058654</v>
      </c>
      <c r="F6" s="10"/>
    </row>
    <row r="7" spans="1:6" x14ac:dyDescent="0.2">
      <c r="A7" s="10" t="s">
        <v>3</v>
      </c>
      <c r="B7" s="11">
        <v>2208.36</v>
      </c>
      <c r="C7" s="11">
        <v>2859.7304102859721</v>
      </c>
      <c r="D7" s="11">
        <f t="shared" si="0"/>
        <v>651.37041028597196</v>
      </c>
      <c r="E7" s="12">
        <f t="shared" si="1"/>
        <v>0.22777336211242202</v>
      </c>
      <c r="F7" s="10"/>
    </row>
    <row r="8" spans="1:6" x14ac:dyDescent="0.2">
      <c r="A8" s="10" t="s">
        <v>4</v>
      </c>
      <c r="B8" s="11">
        <v>9813.67</v>
      </c>
      <c r="C8" s="11">
        <v>9000.3251265590898</v>
      </c>
      <c r="D8" s="11">
        <f t="shared" si="0"/>
        <v>-813.34487344091031</v>
      </c>
      <c r="E8" s="12">
        <f t="shared" si="1"/>
        <v>-9.0368388030873256E-2</v>
      </c>
      <c r="F8" s="10"/>
    </row>
    <row r="9" spans="1:6" x14ac:dyDescent="0.2">
      <c r="A9" s="10" t="s">
        <v>5</v>
      </c>
      <c r="B9" s="11">
        <v>2147.21</v>
      </c>
      <c r="C9" s="11">
        <v>2077.3808543805126</v>
      </c>
      <c r="D9" s="11">
        <f t="shared" si="0"/>
        <v>-69.829145619487463</v>
      </c>
      <c r="E9" s="12">
        <f t="shared" si="1"/>
        <v>-3.3614031568761582E-2</v>
      </c>
      <c r="F9" s="10"/>
    </row>
    <row r="10" spans="1:6" x14ac:dyDescent="0.2">
      <c r="A10" s="10" t="s">
        <v>6</v>
      </c>
      <c r="B10" s="11">
        <v>2342.94</v>
      </c>
      <c r="C10" s="11">
        <v>2775.0480472740842</v>
      </c>
      <c r="D10" s="11">
        <f t="shared" si="0"/>
        <v>432.10804727408413</v>
      </c>
      <c r="E10" s="12">
        <f t="shared" si="1"/>
        <v>0.1557119155823416</v>
      </c>
      <c r="F10" s="10"/>
    </row>
    <row r="11" spans="1:6" x14ac:dyDescent="0.2">
      <c r="A11" s="10" t="s">
        <v>7</v>
      </c>
      <c r="B11" s="11">
        <v>2752.29</v>
      </c>
      <c r="C11" s="11">
        <v>2597.6570500699495</v>
      </c>
      <c r="D11" s="11">
        <f t="shared" si="0"/>
        <v>-154.63294993005047</v>
      </c>
      <c r="E11" s="12">
        <f t="shared" si="1"/>
        <v>-5.9527854119883351E-2</v>
      </c>
      <c r="F11" s="10"/>
    </row>
    <row r="12" spans="1:6" x14ac:dyDescent="0.2">
      <c r="A12" s="10" t="s">
        <v>8</v>
      </c>
      <c r="B12" s="11">
        <v>8280.2800000000007</v>
      </c>
      <c r="C12" s="11">
        <v>9365.6200000000008</v>
      </c>
      <c r="D12" s="11">
        <f t="shared" si="0"/>
        <v>1085.3400000000001</v>
      </c>
      <c r="E12" s="12">
        <f t="shared" si="1"/>
        <v>0.11588554735297824</v>
      </c>
      <c r="F12" s="10"/>
    </row>
    <row r="13" spans="1:6" x14ac:dyDescent="0.2">
      <c r="A13" s="10" t="s">
        <v>9</v>
      </c>
      <c r="B13" s="11">
        <v>6323.81</v>
      </c>
      <c r="C13" s="11">
        <v>8376.4494226852839</v>
      </c>
      <c r="D13" s="11">
        <f t="shared" si="0"/>
        <v>2052.6394226852835</v>
      </c>
      <c r="E13" s="12">
        <f t="shared" si="1"/>
        <v>0.24504886487182509</v>
      </c>
      <c r="F13" s="10"/>
    </row>
    <row r="14" spans="1:6" x14ac:dyDescent="0.2">
      <c r="A14" s="10" t="s">
        <v>10</v>
      </c>
      <c r="B14" s="11">
        <v>9916.93</v>
      </c>
      <c r="C14" s="11">
        <v>12146.149210091689</v>
      </c>
      <c r="D14" s="11">
        <f t="shared" si="0"/>
        <v>2229.2192100916891</v>
      </c>
      <c r="E14" s="12">
        <f t="shared" si="1"/>
        <v>0.18353300058585903</v>
      </c>
      <c r="F14" s="10"/>
    </row>
    <row r="15" spans="1:6" x14ac:dyDescent="0.2">
      <c r="A15" s="10" t="s">
        <v>11</v>
      </c>
      <c r="B15" s="11">
        <v>5600.02</v>
      </c>
      <c r="C15" s="11">
        <v>5156.947622785151</v>
      </c>
      <c r="D15" s="11">
        <f t="shared" si="0"/>
        <v>-443.07237721484944</v>
      </c>
      <c r="E15" s="12">
        <f t="shared" si="1"/>
        <v>-8.5917563959192603E-2</v>
      </c>
      <c r="F15" s="10"/>
    </row>
    <row r="16" spans="1:6" x14ac:dyDescent="0.2">
      <c r="A16" s="10" t="s">
        <v>12</v>
      </c>
      <c r="B16" s="11">
        <v>5751.3</v>
      </c>
      <c r="C16" s="11">
        <v>6969.75</v>
      </c>
      <c r="D16" s="11">
        <f t="shared" si="0"/>
        <v>1218.4499999999998</v>
      </c>
      <c r="E16" s="12">
        <f t="shared" si="1"/>
        <v>0.17481975680619818</v>
      </c>
      <c r="F16" s="10"/>
    </row>
    <row r="17" spans="1:6" x14ac:dyDescent="0.2">
      <c r="A17" s="10" t="s">
        <v>13</v>
      </c>
      <c r="B17" s="11">
        <v>9468.86</v>
      </c>
      <c r="C17" s="11">
        <v>10504.122848668718</v>
      </c>
      <c r="D17" s="11">
        <f t="shared" si="0"/>
        <v>1035.2628486687172</v>
      </c>
      <c r="E17" s="12">
        <f t="shared" si="1"/>
        <v>9.8557762850224606E-2</v>
      </c>
      <c r="F17" s="10"/>
    </row>
    <row r="18" spans="1:6" x14ac:dyDescent="0.2">
      <c r="A18" s="10" t="s">
        <v>14</v>
      </c>
      <c r="B18" s="11">
        <v>6453.7</v>
      </c>
      <c r="C18" s="11">
        <v>7459.1618655182001</v>
      </c>
      <c r="D18" s="11">
        <f t="shared" si="0"/>
        <v>1005.4618655182003</v>
      </c>
      <c r="E18" s="12">
        <f t="shared" si="1"/>
        <v>0.13479555527092041</v>
      </c>
      <c r="F18" s="10"/>
    </row>
    <row r="19" spans="1:6" x14ac:dyDescent="0.2">
      <c r="A19" s="10" t="s">
        <v>15</v>
      </c>
      <c r="B19" s="11">
        <v>4480.3900000000003</v>
      </c>
      <c r="C19" s="11">
        <v>5408.3332404372704</v>
      </c>
      <c r="D19" s="11">
        <f t="shared" si="0"/>
        <v>927.94324043727011</v>
      </c>
      <c r="E19" s="12">
        <f t="shared" si="1"/>
        <v>0.17157656512346209</v>
      </c>
      <c r="F19" s="10"/>
    </row>
    <row r="20" spans="1:6" ht="15" thickBot="1" x14ac:dyDescent="0.25">
      <c r="A20" s="13" t="s">
        <v>16</v>
      </c>
      <c r="B20" s="14">
        <v>9283</v>
      </c>
      <c r="C20" s="14">
        <v>9157.7000000000007</v>
      </c>
      <c r="D20" s="14">
        <f t="shared" si="0"/>
        <v>-125.29999999999927</v>
      </c>
      <c r="E20" s="15">
        <f t="shared" si="1"/>
        <v>-1.3682474857223894E-2</v>
      </c>
      <c r="F20" s="13"/>
    </row>
    <row r="21" spans="1:6" ht="15.75" thickBot="1" x14ac:dyDescent="0.3">
      <c r="A21" s="7" t="s">
        <v>22</v>
      </c>
      <c r="B21" s="16">
        <f>SUM(B5:B20)</f>
        <v>93036.1</v>
      </c>
      <c r="C21" s="16">
        <f>SUM(C5:C20)</f>
        <v>106029.41208340834</v>
      </c>
      <c r="D21" s="16">
        <f>SUM(D5:D20)</f>
        <v>12993.312083408346</v>
      </c>
      <c r="E21" s="17">
        <f>D21/B21</f>
        <v>0.13965882150486042</v>
      </c>
      <c r="F21" s="18"/>
    </row>
    <row r="22" spans="1:6" x14ac:dyDescent="0.2">
      <c r="A22" s="19"/>
    </row>
    <row r="23" spans="1:6" x14ac:dyDescent="0.2">
      <c r="A23" s="19"/>
    </row>
    <row r="24" spans="1:6" x14ac:dyDescent="0.2">
      <c r="A24" s="19"/>
    </row>
    <row r="25" spans="1:6" x14ac:dyDescent="0.2">
      <c r="A25" s="19"/>
    </row>
    <row r="26" spans="1:6" x14ac:dyDescent="0.2">
      <c r="A26" s="19"/>
    </row>
    <row r="27" spans="1:6" x14ac:dyDescent="0.2">
      <c r="A27" s="19"/>
    </row>
    <row r="28" spans="1:6" x14ac:dyDescent="0.2">
      <c r="A28" s="19"/>
    </row>
    <row r="29" spans="1:6" x14ac:dyDescent="0.2">
      <c r="A29" s="19"/>
    </row>
    <row r="30" spans="1:6" x14ac:dyDescent="0.2">
      <c r="A30" s="19"/>
    </row>
    <row r="31" spans="1:6" x14ac:dyDescent="0.2">
      <c r="A31" s="19"/>
    </row>
    <row r="32" spans="1:6" x14ac:dyDescent="0.2">
      <c r="A32" s="19"/>
    </row>
    <row r="33" spans="1:1" x14ac:dyDescent="0.2">
      <c r="A33" s="19"/>
    </row>
    <row r="34" spans="1:1" x14ac:dyDescent="0.2">
      <c r="A34" s="19"/>
    </row>
    <row r="35" spans="1:1" x14ac:dyDescent="0.2">
      <c r="A35" s="19"/>
    </row>
    <row r="36" spans="1:1" x14ac:dyDescent="0.2">
      <c r="A36" s="19"/>
    </row>
    <row r="37" spans="1:1" x14ac:dyDescent="0.2">
      <c r="A37" s="19"/>
    </row>
    <row r="38" spans="1:1" x14ac:dyDescent="0.2">
      <c r="A38" s="19"/>
    </row>
    <row r="39" spans="1:1" x14ac:dyDescent="0.2">
      <c r="A39" s="19"/>
    </row>
    <row r="40" spans="1:1" x14ac:dyDescent="0.2">
      <c r="A40" s="19"/>
    </row>
    <row r="41" spans="1:1" x14ac:dyDescent="0.2">
      <c r="A41" s="19"/>
    </row>
    <row r="42" spans="1:1" x14ac:dyDescent="0.2">
      <c r="A42" s="19"/>
    </row>
    <row r="43" spans="1:1" x14ac:dyDescent="0.2">
      <c r="A43" s="19"/>
    </row>
    <row r="44" spans="1:1" x14ac:dyDescent="0.2">
      <c r="A44" s="19"/>
    </row>
    <row r="100" spans="1:1" x14ac:dyDescent="0.2">
      <c r="A100" s="9" t="s">
        <v>25</v>
      </c>
    </row>
    <row r="101" spans="1:1" x14ac:dyDescent="0.2">
      <c r="A101" s="20" t="s">
        <v>26</v>
      </c>
    </row>
  </sheetData>
  <mergeCells count="2">
    <mergeCell ref="A2:E2"/>
    <mergeCell ref="A1:E1"/>
  </mergeCells>
  <phoneticPr fontId="0" type="noConversion"/>
  <pageMargins left="0.75" right="0.75" top="1" bottom="1" header="0.5" footer="0.5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2" sqref="A2:F2"/>
    </sheetView>
  </sheetViews>
  <sheetFormatPr defaultRowHeight="15" x14ac:dyDescent="0.25"/>
  <cols>
    <col min="1" max="1" width="29.7109375" style="21" customWidth="1"/>
    <col min="2" max="5" width="9.7109375" style="21" customWidth="1"/>
    <col min="6" max="6" width="11.42578125" style="21" customWidth="1"/>
    <col min="7" max="16384" width="9.140625" style="21"/>
  </cols>
  <sheetData>
    <row r="1" spans="1:6" ht="21" x14ac:dyDescent="0.35">
      <c r="A1" s="40" t="s">
        <v>0</v>
      </c>
      <c r="B1" s="40"/>
      <c r="C1" s="40"/>
      <c r="D1" s="40"/>
      <c r="E1" s="40"/>
      <c r="F1" s="40"/>
    </row>
    <row r="2" spans="1:6" ht="18.75" x14ac:dyDescent="0.3">
      <c r="A2" s="41" t="s">
        <v>27</v>
      </c>
      <c r="B2" s="41"/>
      <c r="C2" s="41"/>
      <c r="D2" s="41"/>
      <c r="E2" s="41"/>
      <c r="F2" s="41"/>
    </row>
    <row r="3" spans="1:6" ht="15.75" thickBot="1" x14ac:dyDescent="0.3">
      <c r="A3" s="22"/>
      <c r="B3" s="22"/>
      <c r="C3" s="22"/>
      <c r="D3" s="22"/>
      <c r="E3" s="22"/>
      <c r="F3" s="22"/>
    </row>
    <row r="4" spans="1:6" ht="15.75" thickBot="1" x14ac:dyDescent="0.3">
      <c r="A4" s="23" t="s">
        <v>28</v>
      </c>
      <c r="B4" s="24" t="s">
        <v>29</v>
      </c>
      <c r="C4" s="25" t="s">
        <v>30</v>
      </c>
      <c r="D4" s="25" t="s">
        <v>31</v>
      </c>
      <c r="E4" s="26" t="s">
        <v>32</v>
      </c>
      <c r="F4" s="26" t="s">
        <v>22</v>
      </c>
    </row>
    <row r="5" spans="1:6" x14ac:dyDescent="0.25">
      <c r="A5" s="27" t="s">
        <v>33</v>
      </c>
      <c r="B5" s="28">
        <v>6312.4</v>
      </c>
      <c r="C5" s="29">
        <v>3930.2</v>
      </c>
      <c r="D5" s="29">
        <v>2812.2</v>
      </c>
      <c r="E5" s="29">
        <v>2021</v>
      </c>
      <c r="F5" s="30">
        <f>SUM(B5:E5)</f>
        <v>15075.8</v>
      </c>
    </row>
    <row r="6" spans="1:6" x14ac:dyDescent="0.25">
      <c r="A6" s="27" t="s">
        <v>34</v>
      </c>
      <c r="B6" s="31">
        <v>5916.8</v>
      </c>
      <c r="C6" s="32">
        <v>4024.8</v>
      </c>
      <c r="D6" s="32">
        <v>7516.4</v>
      </c>
      <c r="E6" s="32">
        <v>4884.8</v>
      </c>
      <c r="F6" s="33">
        <f t="shared" ref="F6:F9" si="0">SUM(B6:E6)</f>
        <v>22342.799999999999</v>
      </c>
    </row>
    <row r="7" spans="1:6" x14ac:dyDescent="0.25">
      <c r="A7" s="27" t="s">
        <v>35</v>
      </c>
      <c r="B7" s="31">
        <v>8213</v>
      </c>
      <c r="C7" s="32">
        <v>5134.2</v>
      </c>
      <c r="D7" s="32">
        <v>4807.3999999999996</v>
      </c>
      <c r="E7" s="32">
        <v>8299</v>
      </c>
      <c r="F7" s="33">
        <f t="shared" si="0"/>
        <v>26453.599999999999</v>
      </c>
    </row>
    <row r="8" spans="1:6" x14ac:dyDescent="0.25">
      <c r="A8" s="27" t="s">
        <v>36</v>
      </c>
      <c r="B8" s="31">
        <v>5736.2</v>
      </c>
      <c r="C8" s="32">
        <v>6871.4</v>
      </c>
      <c r="D8" s="32">
        <v>6450</v>
      </c>
      <c r="E8" s="32">
        <v>4945</v>
      </c>
      <c r="F8" s="33">
        <f t="shared" si="0"/>
        <v>24002.6</v>
      </c>
    </row>
    <row r="9" spans="1:6" ht="15.75" thickBot="1" x14ac:dyDescent="0.3">
      <c r="A9" s="27" t="s">
        <v>37</v>
      </c>
      <c r="B9" s="31">
        <v>5813.6</v>
      </c>
      <c r="C9" s="32">
        <v>7361.6</v>
      </c>
      <c r="D9" s="32">
        <v>7353</v>
      </c>
      <c r="E9" s="32">
        <v>7447.6</v>
      </c>
      <c r="F9" s="33">
        <f t="shared" si="0"/>
        <v>27975.800000000003</v>
      </c>
    </row>
    <row r="10" spans="1:6" ht="15.75" thickBot="1" x14ac:dyDescent="0.3">
      <c r="A10" s="34" t="s">
        <v>22</v>
      </c>
      <c r="B10" s="35">
        <f>SUM(B5:B9)</f>
        <v>31992</v>
      </c>
      <c r="C10" s="36">
        <f t="shared" ref="C10:F10" si="1">SUM(C5:C9)</f>
        <v>27322.199999999997</v>
      </c>
      <c r="D10" s="36">
        <f t="shared" si="1"/>
        <v>28939</v>
      </c>
      <c r="E10" s="37">
        <f t="shared" si="1"/>
        <v>27597.4</v>
      </c>
      <c r="F10" s="37">
        <f t="shared" si="1"/>
        <v>115850.59999999999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sqref="A1:F1"/>
    </sheetView>
  </sheetViews>
  <sheetFormatPr defaultRowHeight="15" x14ac:dyDescent="0.25"/>
  <cols>
    <col min="1" max="1" width="29.7109375" style="21" customWidth="1"/>
    <col min="2" max="5" width="9.7109375" style="21" customWidth="1"/>
    <col min="6" max="6" width="11.42578125" style="21" customWidth="1"/>
    <col min="7" max="16384" width="9.140625" style="21"/>
  </cols>
  <sheetData>
    <row r="1" spans="1:6" ht="21" x14ac:dyDescent="0.35">
      <c r="A1" s="40" t="s">
        <v>0</v>
      </c>
      <c r="B1" s="40"/>
      <c r="C1" s="40"/>
      <c r="D1" s="40"/>
      <c r="E1" s="40"/>
      <c r="F1" s="40"/>
    </row>
    <row r="2" spans="1:6" ht="18.75" x14ac:dyDescent="0.3">
      <c r="A2" s="41" t="s">
        <v>27</v>
      </c>
      <c r="B2" s="41"/>
      <c r="C2" s="41"/>
      <c r="D2" s="41"/>
      <c r="E2" s="41"/>
      <c r="F2" s="41"/>
    </row>
    <row r="3" spans="1:6" ht="15.75" thickBot="1" x14ac:dyDescent="0.3">
      <c r="A3" s="22"/>
      <c r="B3" s="22"/>
      <c r="C3" s="22"/>
      <c r="D3" s="22"/>
      <c r="E3" s="22"/>
      <c r="F3" s="22"/>
    </row>
    <row r="4" spans="1:6" ht="15.75" thickBot="1" x14ac:dyDescent="0.3">
      <c r="A4" s="23" t="s">
        <v>28</v>
      </c>
      <c r="B4" s="24" t="s">
        <v>29</v>
      </c>
      <c r="C4" s="25" t="s">
        <v>30</v>
      </c>
      <c r="D4" s="25" t="s">
        <v>31</v>
      </c>
      <c r="E4" s="26" t="s">
        <v>32</v>
      </c>
      <c r="F4" s="26" t="s">
        <v>22</v>
      </c>
    </row>
    <row r="5" spans="1:6" x14ac:dyDescent="0.25">
      <c r="A5" s="27" t="s">
        <v>33</v>
      </c>
      <c r="B5" s="28">
        <v>6228.4</v>
      </c>
      <c r="C5" s="29">
        <v>6219.2</v>
      </c>
      <c r="D5" s="29">
        <v>4195.2</v>
      </c>
      <c r="E5" s="29">
        <v>7203.6</v>
      </c>
      <c r="F5" s="30">
        <f>SUM(B5:E5)</f>
        <v>23846.400000000001</v>
      </c>
    </row>
    <row r="6" spans="1:6" x14ac:dyDescent="0.25">
      <c r="A6" s="27" t="s">
        <v>34</v>
      </c>
      <c r="B6" s="31">
        <v>3256.8</v>
      </c>
      <c r="C6" s="32">
        <v>5823.6</v>
      </c>
      <c r="D6" s="32">
        <v>3882.4</v>
      </c>
      <c r="E6" s="32">
        <v>2346</v>
      </c>
      <c r="F6" s="33">
        <f>SUM(B6:E6)</f>
        <v>15308.800000000001</v>
      </c>
    </row>
    <row r="7" spans="1:6" x14ac:dyDescent="0.25">
      <c r="A7" s="27" t="s">
        <v>35</v>
      </c>
      <c r="B7" s="31">
        <v>4912.8</v>
      </c>
      <c r="C7" s="32">
        <v>3891.6</v>
      </c>
      <c r="D7" s="32">
        <v>4793.2</v>
      </c>
      <c r="E7" s="32">
        <v>5750</v>
      </c>
      <c r="F7" s="33">
        <f>SUM(B7:E7)</f>
        <v>19347.599999999999</v>
      </c>
    </row>
    <row r="8" spans="1:6" x14ac:dyDescent="0.25">
      <c r="A8" s="27" t="s">
        <v>36</v>
      </c>
      <c r="B8" s="31">
        <v>6016.8</v>
      </c>
      <c r="C8" s="32">
        <v>5832.8</v>
      </c>
      <c r="D8" s="32">
        <v>2999.2</v>
      </c>
      <c r="E8" s="32">
        <v>6936.8</v>
      </c>
      <c r="F8" s="33">
        <f>SUM(B8:E8)</f>
        <v>21785.599999999999</v>
      </c>
    </row>
    <row r="9" spans="1:6" ht="15.75" thickBot="1" x14ac:dyDescent="0.3">
      <c r="A9" s="27" t="s">
        <v>37</v>
      </c>
      <c r="B9" s="31">
        <v>2143.6</v>
      </c>
      <c r="C9" s="32">
        <v>4894.3999999999996</v>
      </c>
      <c r="D9" s="32">
        <v>4830</v>
      </c>
      <c r="E9" s="32">
        <v>5998.4</v>
      </c>
      <c r="F9" s="33">
        <f>SUM(B9:E9)</f>
        <v>17866.400000000001</v>
      </c>
    </row>
    <row r="10" spans="1:6" ht="15.75" thickBot="1" x14ac:dyDescent="0.3">
      <c r="A10" s="34" t="s">
        <v>22</v>
      </c>
      <c r="B10" s="35">
        <f>SUM(B5:B9)</f>
        <v>22558.399999999998</v>
      </c>
      <c r="C10" s="36">
        <f>SUM(C5:C9)</f>
        <v>26661.599999999999</v>
      </c>
      <c r="D10" s="36">
        <f>SUM(D5:D9)</f>
        <v>20700</v>
      </c>
      <c r="E10" s="37">
        <f>SUM(E5:E9)</f>
        <v>28234.800000000003</v>
      </c>
      <c r="F10" s="37">
        <f>SUM(F7:F9)</f>
        <v>58999.6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2" sqref="A2:F2"/>
    </sheetView>
  </sheetViews>
  <sheetFormatPr defaultRowHeight="15" x14ac:dyDescent="0.25"/>
  <cols>
    <col min="1" max="1" width="29.7109375" style="21" customWidth="1"/>
    <col min="2" max="5" width="9.7109375" style="21" customWidth="1"/>
    <col min="6" max="6" width="11.42578125" style="21" customWidth="1"/>
    <col min="7" max="16384" width="9.140625" style="21"/>
  </cols>
  <sheetData>
    <row r="1" spans="1:6" ht="21" x14ac:dyDescent="0.35">
      <c r="A1" s="40" t="s">
        <v>0</v>
      </c>
      <c r="B1" s="40"/>
      <c r="C1" s="40"/>
      <c r="D1" s="40"/>
      <c r="E1" s="40"/>
      <c r="F1" s="40"/>
    </row>
    <row r="2" spans="1:6" ht="18.75" x14ac:dyDescent="0.3">
      <c r="A2" s="41" t="s">
        <v>27</v>
      </c>
      <c r="B2" s="41"/>
      <c r="C2" s="41"/>
      <c r="D2" s="41"/>
      <c r="E2" s="41"/>
      <c r="F2" s="41"/>
    </row>
    <row r="3" spans="1:6" ht="15.75" thickBot="1" x14ac:dyDescent="0.3">
      <c r="A3" s="22"/>
      <c r="B3" s="22"/>
      <c r="C3" s="22"/>
      <c r="D3" s="22"/>
      <c r="E3" s="22"/>
      <c r="F3" s="22"/>
    </row>
    <row r="4" spans="1:6" ht="15.75" thickBot="1" x14ac:dyDescent="0.3">
      <c r="A4" s="23" t="s">
        <v>28</v>
      </c>
      <c r="B4" s="24" t="s">
        <v>29</v>
      </c>
      <c r="C4" s="25" t="s">
        <v>30</v>
      </c>
      <c r="D4" s="25" t="s">
        <v>31</v>
      </c>
      <c r="E4" s="26" t="s">
        <v>32</v>
      </c>
      <c r="F4" s="26" t="s">
        <v>22</v>
      </c>
    </row>
    <row r="5" spans="1:6" x14ac:dyDescent="0.25">
      <c r="A5" s="27" t="s">
        <v>33</v>
      </c>
      <c r="B5" s="28">
        <f>SUM(North:South!B5)</f>
        <v>12540.8</v>
      </c>
      <c r="C5" s="29">
        <f>SUM(North:South!C5)</f>
        <v>10149.4</v>
      </c>
      <c r="D5" s="29">
        <f>SUM(North:South!D5)</f>
        <v>7007.4</v>
      </c>
      <c r="E5" s="29">
        <f>SUM(North:South!E5)</f>
        <v>9224.6</v>
      </c>
      <c r="F5" s="30">
        <f>SUM(B5:E5)</f>
        <v>38922.199999999997</v>
      </c>
    </row>
    <row r="6" spans="1:6" x14ac:dyDescent="0.25">
      <c r="A6" s="27" t="s">
        <v>34</v>
      </c>
      <c r="B6" s="31">
        <f>SUM(North:South!B6)</f>
        <v>9173.6</v>
      </c>
      <c r="C6" s="32">
        <f>SUM(North:South!C6)</f>
        <v>9848.4000000000015</v>
      </c>
      <c r="D6" s="32">
        <f>SUM(North:South!D6)</f>
        <v>11398.8</v>
      </c>
      <c r="E6" s="32">
        <f>SUM(North:South!E6)</f>
        <v>7230.8</v>
      </c>
      <c r="F6" s="33">
        <f>SUM(B6:E6)</f>
        <v>37651.599999999999</v>
      </c>
    </row>
    <row r="7" spans="1:6" x14ac:dyDescent="0.25">
      <c r="A7" s="27" t="s">
        <v>35</v>
      </c>
      <c r="B7" s="31">
        <f>SUM(North:South!B7)</f>
        <v>13125.8</v>
      </c>
      <c r="C7" s="32">
        <f>SUM(North:South!C7)</f>
        <v>9025.7999999999993</v>
      </c>
      <c r="D7" s="32">
        <f>SUM(North:South!D7)</f>
        <v>9600.5999999999985</v>
      </c>
      <c r="E7" s="32">
        <f>SUM(North:South!E7)</f>
        <v>14049</v>
      </c>
      <c r="F7" s="33">
        <f>SUM(B7:E7)</f>
        <v>45801.2</v>
      </c>
    </row>
    <row r="8" spans="1:6" x14ac:dyDescent="0.25">
      <c r="A8" s="27" t="s">
        <v>36</v>
      </c>
      <c r="B8" s="31">
        <f>SUM(North:South!B8)</f>
        <v>11753</v>
      </c>
      <c r="C8" s="32">
        <f>SUM(North:South!C8)</f>
        <v>12704.2</v>
      </c>
      <c r="D8" s="32">
        <f>SUM(North:South!D8)</f>
        <v>9449.2000000000007</v>
      </c>
      <c r="E8" s="32">
        <f>SUM(North:South!E8)</f>
        <v>11881.8</v>
      </c>
      <c r="F8" s="33">
        <f>SUM(B8:E8)</f>
        <v>45788.2</v>
      </c>
    </row>
    <row r="9" spans="1:6" ht="15.75" thickBot="1" x14ac:dyDescent="0.3">
      <c r="A9" s="27" t="s">
        <v>37</v>
      </c>
      <c r="B9" s="31">
        <f>SUM(North:South!B9)</f>
        <v>7957.2000000000007</v>
      </c>
      <c r="C9" s="32">
        <f>SUM(North:South!C9)</f>
        <v>12256</v>
      </c>
      <c r="D9" s="32">
        <f>SUM(North:South!D9)</f>
        <v>12183</v>
      </c>
      <c r="E9" s="32">
        <f>SUM(North:South!E9)</f>
        <v>13446</v>
      </c>
      <c r="F9" s="33">
        <f>SUM(B9:E9)</f>
        <v>45842.2</v>
      </c>
    </row>
    <row r="10" spans="1:6" ht="15.75" thickBot="1" x14ac:dyDescent="0.3">
      <c r="A10" s="34" t="s">
        <v>22</v>
      </c>
      <c r="B10" s="35">
        <f>SUM(B5:B9)</f>
        <v>54550.399999999994</v>
      </c>
      <c r="C10" s="36">
        <f>SUM(C5:C9)</f>
        <v>53983.8</v>
      </c>
      <c r="D10" s="36">
        <f>SUM(D5:D9)</f>
        <v>49639</v>
      </c>
      <c r="E10" s="37">
        <f>SUM(E5:E9)</f>
        <v>55832.2</v>
      </c>
      <c r="F10" s="37"/>
    </row>
  </sheetData>
  <mergeCells count="2">
    <mergeCell ref="A2:F2"/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Performance</vt:lpstr>
      <vt:lpstr>North</vt:lpstr>
      <vt:lpstr>South</vt:lpstr>
      <vt:lpstr>Total 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2000-01-21T09:26:28Z</dcterms:created>
  <dcterms:modified xsi:type="dcterms:W3CDTF">2010-01-14T17:43:38Z</dcterms:modified>
</cp:coreProperties>
</file>